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500" activeTab="3"/>
  </bookViews>
  <sheets>
    <sheet name="Chpt3genomewidecellcycle" sheetId="1" r:id="rId1"/>
    <sheet name="Chpt3kinomecellcycle" sheetId="2" r:id="rId2"/>
    <sheet name="TbAUK2Chapter4" sheetId="4" r:id="rId3"/>
    <sheet name="Tb6560Chapter5" sheetId="5" r:id="rId4"/>
    <sheet name="TbATRChapter6" sheetId="7" r:id="rId5"/>
  </sheets>
  <calcPr calcId="145621"/>
</workbook>
</file>

<file path=xl/calcChain.xml><?xml version="1.0" encoding="utf-8"?>
<calcChain xmlns="http://schemas.openxmlformats.org/spreadsheetml/2006/main">
  <c r="P26" i="5" l="1"/>
  <c r="Q26" i="5"/>
  <c r="R26" i="5"/>
  <c r="S26" i="5"/>
  <c r="H94" i="7" l="1"/>
  <c r="D94" i="7"/>
  <c r="E94" i="7"/>
  <c r="F94" i="7"/>
  <c r="G94" i="7"/>
  <c r="C94" i="7"/>
  <c r="H87" i="7"/>
  <c r="G87" i="7"/>
  <c r="F87" i="7"/>
  <c r="E87" i="7"/>
  <c r="D87" i="7"/>
  <c r="C87" i="7"/>
  <c r="D80" i="7"/>
  <c r="E80" i="7"/>
  <c r="F80" i="7"/>
  <c r="G80" i="7"/>
  <c r="H80" i="7"/>
  <c r="C80" i="7"/>
  <c r="I72" i="7"/>
  <c r="H72" i="7"/>
  <c r="G72" i="7"/>
  <c r="F72" i="7"/>
  <c r="E72" i="7"/>
  <c r="D72" i="7"/>
  <c r="I64" i="7"/>
  <c r="H64" i="7"/>
  <c r="G64" i="7"/>
  <c r="F64" i="7"/>
  <c r="E64" i="7"/>
  <c r="D64" i="7"/>
  <c r="G56" i="7"/>
  <c r="H56" i="7"/>
  <c r="I56" i="7"/>
  <c r="E56" i="7"/>
  <c r="F56" i="7"/>
  <c r="D56" i="7"/>
  <c r="S19" i="5"/>
  <c r="R19" i="5"/>
  <c r="Q19" i="5"/>
  <c r="P19" i="5"/>
  <c r="S10" i="5"/>
  <c r="R10" i="5"/>
  <c r="Q10" i="5"/>
  <c r="P10" i="5"/>
  <c r="H26" i="5"/>
  <c r="G26" i="5"/>
  <c r="F26" i="5"/>
  <c r="E26" i="5"/>
  <c r="H19" i="5"/>
  <c r="G19" i="5"/>
  <c r="F19" i="5"/>
  <c r="E19" i="5"/>
  <c r="F11" i="5"/>
  <c r="G11" i="5"/>
  <c r="H11" i="5"/>
  <c r="E11" i="5"/>
  <c r="J43" i="5"/>
  <c r="I43" i="5"/>
  <c r="H43" i="5"/>
  <c r="G43" i="5"/>
  <c r="R39" i="5"/>
  <c r="Q39" i="5"/>
  <c r="P39" i="5"/>
  <c r="O39" i="5"/>
  <c r="N29" i="4"/>
  <c r="N30" i="4"/>
  <c r="N31" i="4"/>
  <c r="N28" i="4"/>
  <c r="N15" i="4"/>
  <c r="N14" i="4"/>
  <c r="N22" i="4"/>
  <c r="N23" i="4"/>
  <c r="N24" i="4"/>
  <c r="N21" i="4"/>
  <c r="R45" i="2" l="1"/>
  <c r="Q45" i="2"/>
  <c r="P45" i="2"/>
  <c r="O45" i="2"/>
  <c r="N45" i="2"/>
  <c r="R39" i="2"/>
  <c r="Q39" i="2"/>
  <c r="P39" i="2"/>
  <c r="O39" i="2"/>
  <c r="N39" i="2"/>
  <c r="R33" i="2"/>
  <c r="Q33" i="2"/>
  <c r="P33" i="2"/>
  <c r="O33" i="2"/>
  <c r="N33" i="2"/>
  <c r="S11" i="7"/>
  <c r="R11" i="7"/>
  <c r="Q11" i="7"/>
  <c r="P11" i="7"/>
  <c r="O11" i="7"/>
  <c r="N11" i="7"/>
  <c r="AB137" i="1"/>
  <c r="AB136" i="1"/>
  <c r="AB135" i="1"/>
  <c r="AB134" i="1"/>
  <c r="AB124" i="1"/>
  <c r="AB123" i="1"/>
  <c r="AB122" i="1"/>
  <c r="AB121" i="1"/>
  <c r="AB108" i="1"/>
  <c r="AB107" i="1"/>
  <c r="AB106" i="1"/>
  <c r="AB105" i="1"/>
  <c r="Q137" i="1"/>
  <c r="Q136" i="1"/>
  <c r="Q135" i="1"/>
  <c r="Q134" i="1"/>
  <c r="Q121" i="1"/>
  <c r="Q124" i="1"/>
  <c r="Q123" i="1"/>
  <c r="Q122" i="1"/>
  <c r="Q108" i="1"/>
  <c r="Q107" i="1"/>
  <c r="Q106" i="1"/>
  <c r="Q105" i="1"/>
  <c r="Q139" i="1"/>
  <c r="Q125" i="1"/>
  <c r="Q110" i="1"/>
  <c r="C16" i="4"/>
  <c r="D16" i="4"/>
  <c r="E16" i="4"/>
</calcChain>
</file>

<file path=xl/sharedStrings.xml><?xml version="1.0" encoding="utf-8"?>
<sst xmlns="http://schemas.openxmlformats.org/spreadsheetml/2006/main" count="640" uniqueCount="150">
  <si>
    <t>1n1k</t>
  </si>
  <si>
    <t>1n2k</t>
  </si>
  <si>
    <t>2n2k</t>
  </si>
  <si>
    <t>Other</t>
  </si>
  <si>
    <t>Zoid</t>
  </si>
  <si>
    <t>12+</t>
  </si>
  <si>
    <t>12-</t>
  </si>
  <si>
    <t>12 0.0002+</t>
  </si>
  <si>
    <t>12 0.0002-</t>
  </si>
  <si>
    <t>12 0.0003+</t>
  </si>
  <si>
    <t>12 0.0003-</t>
  </si>
  <si>
    <t>24-</t>
  </si>
  <si>
    <t>24 0.0002+</t>
  </si>
  <si>
    <t>24 0.0002-</t>
  </si>
  <si>
    <t>24 0.0003+</t>
  </si>
  <si>
    <t>24 0.0003-</t>
  </si>
  <si>
    <t>24+</t>
  </si>
  <si>
    <t>48+</t>
  </si>
  <si>
    <t>48-</t>
  </si>
  <si>
    <t>48 0.0002+</t>
  </si>
  <si>
    <t>48 0.0002-</t>
  </si>
  <si>
    <t>48 0.0003+</t>
  </si>
  <si>
    <t>48 0.0003-</t>
  </si>
  <si>
    <t>1st set</t>
  </si>
  <si>
    <t>2nd set</t>
  </si>
  <si>
    <t>3rd set</t>
  </si>
  <si>
    <t>13/10/2014 b</t>
  </si>
  <si>
    <t>13/10/2014 a</t>
  </si>
  <si>
    <t>%</t>
  </si>
  <si>
    <t>ATR</t>
  </si>
  <si>
    <t>WT 427</t>
  </si>
  <si>
    <t>AUK2 +/-</t>
  </si>
  <si>
    <t>Round</t>
  </si>
  <si>
    <t>Clump</t>
  </si>
  <si>
    <t>Aberrant</t>
  </si>
  <si>
    <t>AUK2 -/-18927</t>
  </si>
  <si>
    <t>AUK2 -/- 18928</t>
  </si>
  <si>
    <t>KMX</t>
  </si>
  <si>
    <t>RAD51</t>
  </si>
  <si>
    <t>AUK2 Morph</t>
  </si>
  <si>
    <t>TOTAL</t>
  </si>
  <si>
    <t>1N1K</t>
  </si>
  <si>
    <t>1N2K</t>
  </si>
  <si>
    <t>2N2K</t>
  </si>
  <si>
    <t>&lt;2K</t>
  </si>
  <si>
    <t>0hr</t>
  </si>
  <si>
    <t>12h-</t>
  </si>
  <si>
    <t>36-</t>
  </si>
  <si>
    <t>36+</t>
  </si>
  <si>
    <t>09/11/15 gH2a</t>
  </si>
  <si>
    <t>1st</t>
  </si>
  <si>
    <t>2nd</t>
  </si>
  <si>
    <t>3rd</t>
  </si>
  <si>
    <t>Normal</t>
  </si>
  <si>
    <t>Rounded</t>
  </si>
  <si>
    <t>Clumped</t>
  </si>
  <si>
    <t>Unclassified</t>
  </si>
  <si>
    <t>ATR CL1</t>
  </si>
  <si>
    <t>VSG221</t>
  </si>
  <si>
    <t>Positive</t>
  </si>
  <si>
    <t>Negative</t>
  </si>
  <si>
    <t>Induced</t>
  </si>
  <si>
    <t>ATR CL2</t>
  </si>
  <si>
    <t>36hrs post induction</t>
  </si>
  <si>
    <t>Non-induced</t>
  </si>
  <si>
    <t>2T1</t>
  </si>
  <si>
    <t>Induced = tet+</t>
  </si>
  <si>
    <t xml:space="preserve">Negative = no 221 </t>
  </si>
  <si>
    <t>Positive = has 221</t>
  </si>
  <si>
    <t>RNAi</t>
  </si>
  <si>
    <t>Experiment</t>
  </si>
  <si>
    <t>17970 CL1</t>
  </si>
  <si>
    <t xml:space="preserve">Experiment </t>
  </si>
  <si>
    <t>TbAUK2</t>
  </si>
  <si>
    <t>Cell cycle and morph</t>
  </si>
  <si>
    <t>WT RAD51</t>
  </si>
  <si>
    <t>RAD51 foci</t>
  </si>
  <si>
    <t>Rad51 neg</t>
  </si>
  <si>
    <t>Total</t>
  </si>
  <si>
    <t>PHL induced</t>
  </si>
  <si>
    <t>Tb927.10.5140</t>
  </si>
  <si>
    <t>RNAi induction</t>
  </si>
  <si>
    <t>(+) induced</t>
  </si>
  <si>
    <t>(-) non-induced</t>
  </si>
  <si>
    <t>0.0002% (MMS)</t>
  </si>
  <si>
    <t>0.0003% (MMS)</t>
  </si>
  <si>
    <t>Tb927.9.6560</t>
  </si>
  <si>
    <t>Tb927.3.3920</t>
  </si>
  <si>
    <t>Tb927.10.7780</t>
  </si>
  <si>
    <t>Tb927.2.1820</t>
  </si>
  <si>
    <t>Tb927.6.3110</t>
  </si>
  <si>
    <t>Tb927.11.1180</t>
  </si>
  <si>
    <t>Tb927.7.960</t>
  </si>
  <si>
    <t>Tb927.8.7220/Tb927.4.5180</t>
  </si>
  <si>
    <t>Genome wide candidates cell cycle RAW</t>
  </si>
  <si>
    <t>Kinome candidates cell cycle RAW</t>
  </si>
  <si>
    <t>Raw data Chapter 4 TbAUK2</t>
  </si>
  <si>
    <t>WT</t>
  </si>
  <si>
    <t>Heterozygote</t>
  </si>
  <si>
    <t>KO CL1</t>
  </si>
  <si>
    <t>KO CL2</t>
  </si>
  <si>
    <t>Foci</t>
  </si>
  <si>
    <t>No Foci</t>
  </si>
  <si>
    <t>RAD51 counts</t>
  </si>
  <si>
    <t>Ctag cells in population</t>
  </si>
  <si>
    <t>CL2 12myc</t>
  </si>
  <si>
    <t>CL1 12myc</t>
  </si>
  <si>
    <t>With</t>
  </si>
  <si>
    <t>Without</t>
  </si>
  <si>
    <t>Signal</t>
  </si>
  <si>
    <t>Nuclear blebbing counts</t>
  </si>
  <si>
    <t>CKO CL2</t>
  </si>
  <si>
    <t>Bleb</t>
  </si>
  <si>
    <t>No Bleb</t>
  </si>
  <si>
    <t>Spindle counts</t>
  </si>
  <si>
    <t>Spindle</t>
  </si>
  <si>
    <t>No spindle</t>
  </si>
  <si>
    <t>counted 1N2K cells only</t>
  </si>
  <si>
    <t>Morphology Counts</t>
  </si>
  <si>
    <t>Rep 1 (22/3/2016)</t>
  </si>
  <si>
    <t>BigEye'</t>
  </si>
  <si>
    <t>Bigeye/nobigeye</t>
  </si>
  <si>
    <t>Vacuole</t>
  </si>
  <si>
    <t>No vacuole</t>
  </si>
  <si>
    <t>Rep 2 (21/8/2015)</t>
  </si>
  <si>
    <t>Rep 3 (22/3/2016)</t>
  </si>
  <si>
    <t>Cell cycle counts</t>
  </si>
  <si>
    <t>KOCL1</t>
  </si>
  <si>
    <t>KOCL2</t>
  </si>
  <si>
    <t>Rep 1 (21/8/2015)</t>
  </si>
  <si>
    <t>rep1</t>
  </si>
  <si>
    <t>Rep2</t>
  </si>
  <si>
    <t>Rep 2 (March2015)</t>
  </si>
  <si>
    <t>VSG221 counts assay</t>
  </si>
  <si>
    <t>Fragmented</t>
  </si>
  <si>
    <t>Rep 1 (7/12/2015)</t>
  </si>
  <si>
    <t>Rep 2 (20/11/2015)</t>
  </si>
  <si>
    <t>Rep 3 (9/11/2015)</t>
  </si>
  <si>
    <t>Morphology nucleus</t>
  </si>
  <si>
    <t>middle</t>
  </si>
  <si>
    <t>last</t>
  </si>
  <si>
    <t>Rep 1 (20/11/2015)</t>
  </si>
  <si>
    <t>first</t>
  </si>
  <si>
    <t>qRTPCR ATR</t>
  </si>
  <si>
    <t>CL1</t>
  </si>
  <si>
    <t>Fold change relative to WT</t>
  </si>
  <si>
    <t>Reps</t>
  </si>
  <si>
    <t>Rep 1 (19/05/2015)</t>
  </si>
  <si>
    <t>36hrs from 9/11/2015</t>
  </si>
  <si>
    <t>Rep 3 (28/8/2015)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</si>
</sst>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Arial"/>
      <family val="2"/>
    </font>
    <font>
      <b/>
      <sz val="11"/>
      <color theme="1"/>
      <name val="Trebuchet MS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0" fillId="0" borderId="0" xfId="0" applyFill="1"/>
    <xf numFmtId="0" fontId="5" fillId="0" borderId="0" xfId="0" applyFont="1"/>
    <xf numFmtId="17" fontId="0" fillId="0" borderId="0" xfId="0" applyNumberFormat="1"/>
    <xf numFmtId="0" fontId="0" fillId="4" borderId="0" xfId="0" applyFill="1"/>
    <xf numFmtId="0" fontId="6" fillId="0" borderId="0" xfId="0" applyFont="1"/>
    <xf numFmtId="0" fontId="6" fillId="5" borderId="0" xfId="0" applyFont="1" applyFill="1"/>
    <xf numFmtId="0" fontId="0" fillId="5" borderId="0" xfId="0" applyFill="1"/>
    <xf numFmtId="14" fontId="1" fillId="5" borderId="0" xfId="0" applyNumberFormat="1" applyFont="1" applyFill="1"/>
    <xf numFmtId="0" fontId="1" fillId="5" borderId="0" xfId="0" applyFont="1" applyFill="1"/>
    <xf numFmtId="14" fontId="0" fillId="5" borderId="0" xfId="0" applyNumberFormat="1" applyFill="1"/>
    <xf numFmtId="0" fontId="2" fillId="6" borderId="0" xfId="0" applyFont="1" applyFill="1"/>
    <xf numFmtId="0" fontId="1" fillId="6" borderId="0" xfId="0" applyFont="1" applyFill="1"/>
    <xf numFmtId="0" fontId="0" fillId="6" borderId="0" xfId="0" applyFill="1"/>
    <xf numFmtId="0" fontId="3" fillId="6" borderId="0" xfId="0" applyFont="1" applyFill="1"/>
    <xf numFmtId="14" fontId="1" fillId="6" borderId="0" xfId="0" applyNumberFormat="1" applyFont="1" applyFill="1"/>
    <xf numFmtId="0" fontId="2" fillId="7" borderId="0" xfId="0" applyFont="1" applyFill="1"/>
    <xf numFmtId="0" fontId="0" fillId="7" borderId="0" xfId="0" applyFill="1"/>
    <xf numFmtId="14" fontId="0" fillId="7" borderId="0" xfId="0" applyNumberFormat="1" applyFill="1"/>
    <xf numFmtId="0" fontId="1" fillId="7" borderId="0" xfId="0" applyFont="1" applyFill="1"/>
    <xf numFmtId="0" fontId="0" fillId="2" borderId="0" xfId="0" applyFill="1"/>
    <xf numFmtId="0" fontId="1" fillId="2" borderId="0" xfId="0" applyFont="1" applyFill="1"/>
    <xf numFmtId="14" fontId="1" fillId="2" borderId="0" xfId="0" applyNumberFormat="1" applyFont="1" applyFill="1"/>
    <xf numFmtId="0" fontId="0" fillId="3" borderId="0" xfId="0" applyFill="1"/>
    <xf numFmtId="0" fontId="1" fillId="3" borderId="0" xfId="0" applyFont="1" applyFill="1"/>
    <xf numFmtId="14" fontId="1" fillId="3" borderId="0" xfId="0" applyNumberFormat="1" applyFont="1" applyFill="1"/>
    <xf numFmtId="0" fontId="2" fillId="8" borderId="0" xfId="0" applyFont="1" applyFill="1"/>
    <xf numFmtId="0" fontId="0" fillId="8" borderId="0" xfId="0" applyFill="1"/>
    <xf numFmtId="0" fontId="1" fillId="8" borderId="0" xfId="0" applyFont="1" applyFill="1"/>
    <xf numFmtId="14" fontId="1" fillId="8" borderId="0" xfId="0" applyNumberFormat="1" applyFont="1" applyFill="1"/>
    <xf numFmtId="0" fontId="4" fillId="8" borderId="0" xfId="0" applyFont="1" applyFill="1"/>
    <xf numFmtId="0" fontId="6" fillId="3" borderId="0" xfId="0" applyFont="1" applyFill="1"/>
    <xf numFmtId="14" fontId="0" fillId="3" borderId="0" xfId="0" applyNumberFormat="1" applyFill="1"/>
    <xf numFmtId="0" fontId="6" fillId="9" borderId="0" xfId="0" applyFont="1" applyFill="1"/>
    <xf numFmtId="0" fontId="0" fillId="9" borderId="0" xfId="0" applyFill="1"/>
    <xf numFmtId="14" fontId="0" fillId="9" borderId="0" xfId="0" applyNumberFormat="1" applyFill="1"/>
    <xf numFmtId="0" fontId="1" fillId="4" borderId="0" xfId="0" applyFont="1" applyFill="1"/>
    <xf numFmtId="0" fontId="0" fillId="10" borderId="0" xfId="0" applyFill="1"/>
    <xf numFmtId="0" fontId="0" fillId="11" borderId="0" xfId="0" applyFill="1"/>
    <xf numFmtId="0" fontId="1" fillId="10" borderId="0" xfId="0" applyFont="1" applyFill="1"/>
    <xf numFmtId="0" fontId="1" fillId="12" borderId="0" xfId="0" applyFont="1" applyFill="1"/>
    <xf numFmtId="0" fontId="0" fillId="12" borderId="0" xfId="0" applyFill="1"/>
    <xf numFmtId="0" fontId="1" fillId="13" borderId="0" xfId="0" applyFont="1" applyFill="1"/>
    <xf numFmtId="0" fontId="0" fillId="13" borderId="0" xfId="0" applyFill="1"/>
    <xf numFmtId="0" fontId="1" fillId="14" borderId="0" xfId="0" applyFont="1" applyFill="1"/>
    <xf numFmtId="0" fontId="0" fillId="14" borderId="0" xfId="0" applyFill="1"/>
    <xf numFmtId="14" fontId="0" fillId="13" borderId="0" xfId="0" applyNumberFormat="1" applyFill="1"/>
    <xf numFmtId="0" fontId="1" fillId="13" borderId="0" xfId="0" quotePrefix="1" applyFont="1" applyFill="1"/>
    <xf numFmtId="14" fontId="1" fillId="15" borderId="0" xfId="0" applyNumberFormat="1" applyFont="1" applyFill="1"/>
    <xf numFmtId="0" fontId="0" fillId="15" borderId="0" xfId="0" applyFill="1"/>
    <xf numFmtId="0" fontId="1" fillId="15" borderId="0" xfId="0" applyFont="1" applyFill="1"/>
    <xf numFmtId="0" fontId="1" fillId="15" borderId="0" xfId="0" applyFont="1" applyFill="1" applyAlignment="1">
      <alignment horizontal="right"/>
    </xf>
    <xf numFmtId="0" fontId="0" fillId="15" borderId="0" xfId="0" applyFill="1" applyAlignment="1">
      <alignment horizontal="right"/>
    </xf>
    <xf numFmtId="0" fontId="0" fillId="16" borderId="0" xfId="0" applyFill="1"/>
    <xf numFmtId="0" fontId="1" fillId="16" borderId="0" xfId="0" applyFont="1" applyFill="1"/>
    <xf numFmtId="0" fontId="1" fillId="11" borderId="0" xfId="0" applyFont="1" applyFill="1"/>
    <xf numFmtId="0" fontId="0" fillId="17" borderId="0" xfId="0" applyFill="1"/>
    <xf numFmtId="0" fontId="1" fillId="17" borderId="0" xfId="0" applyFont="1" applyFill="1"/>
    <xf numFmtId="0" fontId="1" fillId="15" borderId="0" xfId="0" applyFont="1" applyFill="1" applyAlignment="1">
      <alignment horizontal="center"/>
    </xf>
    <xf numFmtId="17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7"/>
  <sheetViews>
    <sheetView topLeftCell="A94" zoomScale="90" zoomScaleNormal="90" workbookViewId="0">
      <selection activeCell="D1" sqref="D1"/>
    </sheetView>
  </sheetViews>
  <sheetFormatPr defaultRowHeight="15" x14ac:dyDescent="0.25"/>
  <cols>
    <col min="1" max="1" width="11.5703125" bestFit="1" customWidth="1"/>
    <col min="4" max="4" width="43.42578125" bestFit="1" customWidth="1"/>
    <col min="5" max="5" width="12.85546875" bestFit="1" customWidth="1"/>
    <col min="6" max="6" width="10" bestFit="1" customWidth="1"/>
    <col min="7" max="7" width="9.7109375" bestFit="1" customWidth="1"/>
    <col min="8" max="8" width="11.5703125" bestFit="1" customWidth="1"/>
    <col min="9" max="9" width="9.7109375" bestFit="1" customWidth="1"/>
    <col min="10" max="10" width="10.85546875" bestFit="1" customWidth="1"/>
    <col min="11" max="11" width="10.5703125" bestFit="1" customWidth="1"/>
    <col min="12" max="12" width="10.85546875" bestFit="1" customWidth="1"/>
    <col min="13" max="13" width="10.5703125" bestFit="1" customWidth="1"/>
    <col min="17" max="17" width="10.5703125" bestFit="1" customWidth="1"/>
    <col min="18" max="18" width="10.85546875" bestFit="1" customWidth="1"/>
    <col min="19" max="19" width="10.5703125" bestFit="1" customWidth="1"/>
    <col min="20" max="20" width="10.85546875" bestFit="1" customWidth="1"/>
    <col min="21" max="21" width="10.5703125" bestFit="1" customWidth="1"/>
    <col min="26" max="26" width="10.85546875" bestFit="1" customWidth="1"/>
    <col min="27" max="27" width="10.5703125" bestFit="1" customWidth="1"/>
    <col min="28" max="28" width="10.85546875" bestFit="1" customWidth="1"/>
    <col min="29" max="29" width="10.5703125" bestFit="1" customWidth="1"/>
  </cols>
  <sheetData>
    <row r="1" spans="1:29" ht="16.5" x14ac:dyDescent="0.3">
      <c r="D1" s="11" t="s">
        <v>94</v>
      </c>
    </row>
    <row r="2" spans="1:29" ht="16.5" x14ac:dyDescent="0.3">
      <c r="D2" s="11"/>
    </row>
    <row r="3" spans="1:29" ht="16.5" x14ac:dyDescent="0.3">
      <c r="D3" s="11" t="s">
        <v>81</v>
      </c>
    </row>
    <row r="4" spans="1:29" ht="16.5" x14ac:dyDescent="0.3">
      <c r="D4" s="11" t="s">
        <v>82</v>
      </c>
    </row>
    <row r="5" spans="1:29" ht="16.5" x14ac:dyDescent="0.3">
      <c r="D5" s="11" t="s">
        <v>83</v>
      </c>
    </row>
    <row r="6" spans="1:29" ht="16.5" x14ac:dyDescent="0.3">
      <c r="D6" s="11" t="s">
        <v>84</v>
      </c>
    </row>
    <row r="7" spans="1:29" ht="16.5" x14ac:dyDescent="0.3">
      <c r="D7" s="11" t="s">
        <v>85</v>
      </c>
    </row>
    <row r="10" spans="1:29" ht="19.5" x14ac:dyDescent="0.3">
      <c r="D10" s="5" t="s">
        <v>93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D11" s="29"/>
      <c r="E11" s="29"/>
      <c r="F11" s="30">
        <v>0</v>
      </c>
      <c r="G11" s="30"/>
      <c r="H11" s="30" t="s">
        <v>5</v>
      </c>
      <c r="I11" s="30" t="s">
        <v>6</v>
      </c>
      <c r="J11" s="30" t="s">
        <v>7</v>
      </c>
      <c r="K11" s="30" t="s">
        <v>8</v>
      </c>
      <c r="L11" s="30" t="s">
        <v>9</v>
      </c>
      <c r="M11" s="30" t="s">
        <v>10</v>
      </c>
      <c r="N11" s="30"/>
      <c r="O11" s="30"/>
      <c r="P11" s="30" t="s">
        <v>16</v>
      </c>
      <c r="Q11" s="30" t="s">
        <v>11</v>
      </c>
      <c r="R11" s="30" t="s">
        <v>12</v>
      </c>
      <c r="S11" s="30" t="s">
        <v>13</v>
      </c>
      <c r="T11" s="30" t="s">
        <v>14</v>
      </c>
      <c r="U11" s="30" t="s">
        <v>15</v>
      </c>
      <c r="V11" s="30"/>
      <c r="W11" s="30"/>
      <c r="X11" s="30" t="s">
        <v>17</v>
      </c>
      <c r="Y11" s="30" t="s">
        <v>18</v>
      </c>
      <c r="Z11" s="30" t="s">
        <v>19</v>
      </c>
      <c r="AA11" s="30" t="s">
        <v>20</v>
      </c>
      <c r="AB11" s="30" t="s">
        <v>21</v>
      </c>
      <c r="AC11" s="30" t="s">
        <v>22</v>
      </c>
    </row>
    <row r="12" spans="1:29" x14ac:dyDescent="0.25"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D13" s="30" t="s">
        <v>23</v>
      </c>
      <c r="E13" s="30" t="s">
        <v>0</v>
      </c>
      <c r="F13" s="29">
        <v>197</v>
      </c>
      <c r="G13" s="29"/>
      <c r="H13" s="29">
        <v>194</v>
      </c>
      <c r="I13" s="29">
        <v>205</v>
      </c>
      <c r="J13" s="29">
        <v>117</v>
      </c>
      <c r="K13" s="29">
        <v>118</v>
      </c>
      <c r="L13" s="29">
        <v>119</v>
      </c>
      <c r="M13" s="29">
        <v>148</v>
      </c>
      <c r="N13" s="29"/>
      <c r="O13" s="29"/>
      <c r="P13" s="29">
        <v>161</v>
      </c>
      <c r="Q13" s="29">
        <v>192</v>
      </c>
      <c r="R13" s="29">
        <v>45</v>
      </c>
      <c r="S13" s="29">
        <v>54</v>
      </c>
      <c r="T13" s="29">
        <v>16</v>
      </c>
      <c r="U13" s="29">
        <v>17</v>
      </c>
      <c r="V13" s="29"/>
      <c r="W13" s="29"/>
      <c r="X13" s="29">
        <v>103</v>
      </c>
      <c r="Y13" s="29">
        <v>216</v>
      </c>
      <c r="Z13" s="29">
        <v>40</v>
      </c>
      <c r="AA13" s="29">
        <v>53</v>
      </c>
      <c r="AB13" s="29">
        <v>9</v>
      </c>
      <c r="AC13" s="29">
        <v>11</v>
      </c>
    </row>
    <row r="14" spans="1:29" x14ac:dyDescent="0.25">
      <c r="A14" s="1"/>
      <c r="D14" s="31">
        <v>41954</v>
      </c>
      <c r="E14" s="30" t="s">
        <v>1</v>
      </c>
      <c r="F14" s="29">
        <v>18</v>
      </c>
      <c r="G14" s="29"/>
      <c r="H14" s="29">
        <v>25</v>
      </c>
      <c r="I14" s="29">
        <v>29</v>
      </c>
      <c r="J14" s="29">
        <v>73</v>
      </c>
      <c r="K14" s="29">
        <v>71</v>
      </c>
      <c r="L14" s="29">
        <v>99</v>
      </c>
      <c r="M14" s="29">
        <v>73</v>
      </c>
      <c r="N14" s="29"/>
      <c r="O14" s="29"/>
      <c r="P14" s="29">
        <v>40</v>
      </c>
      <c r="Q14" s="29">
        <v>26</v>
      </c>
      <c r="R14" s="29">
        <v>23</v>
      </c>
      <c r="S14" s="29">
        <v>30</v>
      </c>
      <c r="T14" s="29">
        <v>26</v>
      </c>
      <c r="U14" s="29">
        <v>14</v>
      </c>
      <c r="V14" s="29"/>
      <c r="W14" s="29"/>
      <c r="X14" s="29">
        <v>47</v>
      </c>
      <c r="Y14" s="29">
        <v>45</v>
      </c>
      <c r="Z14" s="29">
        <v>11</v>
      </c>
      <c r="AA14" s="29">
        <v>13</v>
      </c>
      <c r="AB14" s="29">
        <v>7</v>
      </c>
      <c r="AC14" s="29">
        <v>0</v>
      </c>
    </row>
    <row r="15" spans="1:29" x14ac:dyDescent="0.25">
      <c r="D15" s="30"/>
      <c r="E15" s="30" t="s">
        <v>2</v>
      </c>
      <c r="F15" s="29">
        <v>10</v>
      </c>
      <c r="G15" s="29"/>
      <c r="H15" s="29">
        <v>10</v>
      </c>
      <c r="I15" s="29">
        <v>13</v>
      </c>
      <c r="J15" s="29">
        <v>5</v>
      </c>
      <c r="K15" s="29">
        <v>8</v>
      </c>
      <c r="L15" s="29">
        <v>12</v>
      </c>
      <c r="M15" s="29">
        <v>9</v>
      </c>
      <c r="N15" s="29"/>
      <c r="O15" s="29"/>
      <c r="P15" s="29">
        <v>8</v>
      </c>
      <c r="Q15" s="29">
        <v>14</v>
      </c>
      <c r="R15" s="29">
        <v>3</v>
      </c>
      <c r="S15" s="29">
        <v>1</v>
      </c>
      <c r="T15" s="29">
        <v>3</v>
      </c>
      <c r="U15" s="29">
        <v>6</v>
      </c>
      <c r="V15" s="29"/>
      <c r="W15" s="29"/>
      <c r="X15" s="29">
        <v>0</v>
      </c>
      <c r="Y15" s="29">
        <v>15</v>
      </c>
      <c r="Z15" s="29">
        <v>4</v>
      </c>
      <c r="AA15" s="29">
        <v>3</v>
      </c>
      <c r="AB15" s="29">
        <v>1</v>
      </c>
      <c r="AC15" s="29">
        <v>0</v>
      </c>
    </row>
    <row r="16" spans="1:29" x14ac:dyDescent="0.25">
      <c r="D16" s="30"/>
      <c r="E16" s="30" t="s">
        <v>3</v>
      </c>
      <c r="F16" s="29">
        <v>19</v>
      </c>
      <c r="G16" s="29"/>
      <c r="H16" s="29">
        <v>9</v>
      </c>
      <c r="I16" s="29">
        <v>6</v>
      </c>
      <c r="J16" s="29">
        <v>28</v>
      </c>
      <c r="K16" s="29">
        <v>32</v>
      </c>
      <c r="L16" s="29">
        <v>115</v>
      </c>
      <c r="M16" s="29">
        <v>30</v>
      </c>
      <c r="N16" s="29"/>
      <c r="O16" s="29"/>
      <c r="P16" s="29">
        <v>34</v>
      </c>
      <c r="Q16" s="29">
        <v>21</v>
      </c>
      <c r="R16" s="29">
        <v>131</v>
      </c>
      <c r="S16" s="29">
        <v>161</v>
      </c>
      <c r="T16" s="29">
        <v>183</v>
      </c>
      <c r="U16" s="29">
        <v>160</v>
      </c>
      <c r="V16" s="29"/>
      <c r="W16" s="29"/>
      <c r="X16" s="29">
        <v>73</v>
      </c>
      <c r="Y16" s="29">
        <v>18</v>
      </c>
      <c r="Z16" s="29">
        <v>172</v>
      </c>
      <c r="AA16" s="29">
        <v>186</v>
      </c>
      <c r="AB16" s="29">
        <v>166</v>
      </c>
      <c r="AC16" s="29">
        <v>173</v>
      </c>
    </row>
    <row r="17" spans="1:29" x14ac:dyDescent="0.25">
      <c r="D17" s="30"/>
      <c r="E17" s="30" t="s">
        <v>4</v>
      </c>
      <c r="F17" s="29">
        <v>0</v>
      </c>
      <c r="G17" s="29"/>
      <c r="H17" s="29">
        <v>3</v>
      </c>
      <c r="I17" s="29">
        <v>0</v>
      </c>
      <c r="J17" s="29">
        <v>0</v>
      </c>
      <c r="K17" s="29">
        <v>0</v>
      </c>
      <c r="L17" s="29">
        <v>13</v>
      </c>
      <c r="M17" s="29">
        <v>1</v>
      </c>
      <c r="N17" s="29"/>
      <c r="O17" s="29"/>
      <c r="P17" s="29">
        <v>37</v>
      </c>
      <c r="Q17" s="29">
        <v>4</v>
      </c>
      <c r="R17" s="29">
        <v>10</v>
      </c>
      <c r="S17" s="29">
        <v>3</v>
      </c>
      <c r="T17" s="29">
        <v>22</v>
      </c>
      <c r="U17" s="29">
        <v>6</v>
      </c>
      <c r="V17" s="29"/>
      <c r="W17" s="29"/>
      <c r="X17" s="29">
        <v>63</v>
      </c>
      <c r="Y17" s="29">
        <v>2</v>
      </c>
      <c r="Z17" s="29">
        <v>18</v>
      </c>
      <c r="AA17" s="29">
        <v>9</v>
      </c>
      <c r="AB17" s="29">
        <v>22</v>
      </c>
      <c r="AC17" s="29">
        <v>12</v>
      </c>
    </row>
    <row r="18" spans="1:29" s="2" customFormat="1" x14ac:dyDescent="0.25">
      <c r="D18" s="30"/>
      <c r="E18" s="30"/>
      <c r="F18" s="30">
        <v>244</v>
      </c>
      <c r="G18" s="30"/>
      <c r="H18" s="30"/>
      <c r="I18" s="30"/>
      <c r="J18" s="30"/>
      <c r="K18" s="30"/>
      <c r="L18" s="30"/>
      <c r="M18" s="30"/>
      <c r="N18" s="30"/>
      <c r="O18" s="30"/>
      <c r="P18" s="30">
        <v>280</v>
      </c>
      <c r="Q18" s="30">
        <v>257</v>
      </c>
      <c r="R18" s="30"/>
      <c r="S18" s="30"/>
      <c r="T18" s="30"/>
      <c r="U18" s="30"/>
      <c r="V18" s="30"/>
      <c r="W18" s="30"/>
      <c r="X18" s="30">
        <v>286</v>
      </c>
      <c r="Y18" s="30">
        <v>296</v>
      </c>
      <c r="Z18" s="30"/>
      <c r="AA18" s="30"/>
      <c r="AB18" s="30">
        <v>205</v>
      </c>
      <c r="AC18" s="30">
        <v>196</v>
      </c>
    </row>
    <row r="19" spans="1:29" x14ac:dyDescent="0.25">
      <c r="D19" s="30" t="s">
        <v>24</v>
      </c>
      <c r="E19" s="30" t="s">
        <v>0</v>
      </c>
      <c r="F19" s="29">
        <v>201</v>
      </c>
      <c r="G19" s="29"/>
      <c r="H19" s="29">
        <v>210</v>
      </c>
      <c r="I19" s="29">
        <v>203</v>
      </c>
      <c r="J19" s="29">
        <v>133</v>
      </c>
      <c r="K19" s="29">
        <v>135</v>
      </c>
      <c r="L19" s="29">
        <v>116</v>
      </c>
      <c r="M19" s="29">
        <v>102</v>
      </c>
      <c r="N19" s="29"/>
      <c r="O19" s="29"/>
      <c r="P19" s="29">
        <v>208</v>
      </c>
      <c r="Q19" s="29">
        <v>234</v>
      </c>
      <c r="R19" s="29">
        <v>128</v>
      </c>
      <c r="S19" s="29">
        <v>114</v>
      </c>
      <c r="T19" s="29">
        <v>58</v>
      </c>
      <c r="U19" s="29">
        <v>74</v>
      </c>
      <c r="V19" s="29"/>
      <c r="W19" s="29"/>
      <c r="X19" s="29">
        <v>71</v>
      </c>
      <c r="Y19" s="29">
        <v>202</v>
      </c>
      <c r="Z19" s="29">
        <v>49</v>
      </c>
      <c r="AA19" s="29">
        <v>185</v>
      </c>
      <c r="AB19" s="29">
        <v>38</v>
      </c>
      <c r="AC19" s="29">
        <v>73</v>
      </c>
    </row>
    <row r="20" spans="1:29" x14ac:dyDescent="0.25">
      <c r="A20" s="1"/>
      <c r="D20" s="31">
        <v>41947</v>
      </c>
      <c r="E20" s="30" t="s">
        <v>1</v>
      </c>
      <c r="F20" s="29">
        <v>31</v>
      </c>
      <c r="G20" s="29"/>
      <c r="H20" s="29">
        <v>23</v>
      </c>
      <c r="I20" s="29">
        <v>27</v>
      </c>
      <c r="J20" s="29">
        <v>68</v>
      </c>
      <c r="K20" s="29">
        <v>64</v>
      </c>
      <c r="L20" s="29">
        <v>95</v>
      </c>
      <c r="M20" s="29">
        <v>109</v>
      </c>
      <c r="N20" s="29"/>
      <c r="O20" s="29"/>
      <c r="P20" s="29">
        <v>33</v>
      </c>
      <c r="Q20" s="29">
        <v>24</v>
      </c>
      <c r="R20" s="29">
        <v>36</v>
      </c>
      <c r="S20" s="29">
        <v>27</v>
      </c>
      <c r="T20" s="29">
        <v>29</v>
      </c>
      <c r="U20" s="29">
        <v>34</v>
      </c>
      <c r="V20" s="29"/>
      <c r="W20" s="29"/>
      <c r="X20" s="29">
        <v>26</v>
      </c>
      <c r="Y20" s="29">
        <v>20</v>
      </c>
      <c r="Z20" s="29">
        <v>6</v>
      </c>
      <c r="AA20" s="29">
        <v>21</v>
      </c>
      <c r="AB20" s="29">
        <v>4</v>
      </c>
      <c r="AC20" s="29">
        <v>13</v>
      </c>
    </row>
    <row r="21" spans="1:29" x14ac:dyDescent="0.25">
      <c r="D21" s="30"/>
      <c r="E21" s="30" t="s">
        <v>2</v>
      </c>
      <c r="F21" s="29">
        <v>13</v>
      </c>
      <c r="G21" s="29"/>
      <c r="H21" s="29">
        <v>19</v>
      </c>
      <c r="I21" s="29">
        <v>11</v>
      </c>
      <c r="J21" s="29">
        <v>11</v>
      </c>
      <c r="K21" s="29">
        <v>2</v>
      </c>
      <c r="L21" s="29">
        <v>6</v>
      </c>
      <c r="M21" s="29">
        <v>6</v>
      </c>
      <c r="N21" s="29"/>
      <c r="O21" s="29"/>
      <c r="P21" s="29">
        <v>9</v>
      </c>
      <c r="Q21" s="29">
        <v>8</v>
      </c>
      <c r="R21" s="29">
        <v>6</v>
      </c>
      <c r="S21" s="29">
        <v>9</v>
      </c>
      <c r="T21" s="29">
        <v>2</v>
      </c>
      <c r="U21" s="29">
        <v>3</v>
      </c>
      <c r="V21" s="29"/>
      <c r="W21" s="29"/>
      <c r="X21" s="29">
        <v>1</v>
      </c>
      <c r="Y21" s="29">
        <v>2</v>
      </c>
      <c r="Z21" s="29">
        <v>0</v>
      </c>
      <c r="AA21" s="29">
        <v>6</v>
      </c>
      <c r="AB21" s="29">
        <v>0</v>
      </c>
      <c r="AC21" s="29">
        <v>4</v>
      </c>
    </row>
    <row r="22" spans="1:29" x14ac:dyDescent="0.25">
      <c r="D22" s="30"/>
      <c r="E22" s="30" t="s">
        <v>3</v>
      </c>
      <c r="F22" s="29">
        <v>0</v>
      </c>
      <c r="G22" s="29"/>
      <c r="H22" s="29">
        <v>17</v>
      </c>
      <c r="I22" s="29">
        <v>21</v>
      </c>
      <c r="J22" s="29">
        <v>22</v>
      </c>
      <c r="K22" s="29">
        <v>10</v>
      </c>
      <c r="L22" s="29">
        <v>24</v>
      </c>
      <c r="M22" s="29">
        <v>17</v>
      </c>
      <c r="N22" s="29"/>
      <c r="O22" s="29"/>
      <c r="P22" s="29">
        <v>16</v>
      </c>
      <c r="Q22" s="29">
        <v>23</v>
      </c>
      <c r="R22" s="29">
        <v>65</v>
      </c>
      <c r="S22" s="29">
        <v>95</v>
      </c>
      <c r="T22" s="29">
        <v>154</v>
      </c>
      <c r="U22" s="29">
        <v>157</v>
      </c>
      <c r="V22" s="29"/>
      <c r="W22" s="29"/>
      <c r="X22" s="29">
        <v>53</v>
      </c>
      <c r="Y22" s="29">
        <v>9</v>
      </c>
      <c r="Z22" s="29">
        <v>71</v>
      </c>
      <c r="AA22" s="29">
        <v>74</v>
      </c>
      <c r="AB22" s="29">
        <v>89</v>
      </c>
      <c r="AC22" s="29">
        <v>118</v>
      </c>
    </row>
    <row r="23" spans="1:29" x14ac:dyDescent="0.25">
      <c r="D23" s="30"/>
      <c r="E23" s="30" t="s">
        <v>4</v>
      </c>
      <c r="F23" s="29">
        <v>0</v>
      </c>
      <c r="G23" s="29"/>
      <c r="H23" s="29">
        <v>0</v>
      </c>
      <c r="I23" s="29">
        <v>0</v>
      </c>
      <c r="J23" s="29">
        <v>2</v>
      </c>
      <c r="K23" s="29">
        <v>0</v>
      </c>
      <c r="L23" s="29">
        <v>0</v>
      </c>
      <c r="M23" s="29">
        <v>0</v>
      </c>
      <c r="N23" s="29"/>
      <c r="O23" s="29"/>
      <c r="P23" s="29">
        <v>19</v>
      </c>
      <c r="Q23" s="29">
        <v>0</v>
      </c>
      <c r="R23" s="29">
        <v>14</v>
      </c>
      <c r="S23" s="29">
        <v>5</v>
      </c>
      <c r="T23" s="29">
        <v>9</v>
      </c>
      <c r="U23" s="29">
        <v>0</v>
      </c>
      <c r="V23" s="29"/>
      <c r="W23" s="29"/>
      <c r="X23" s="29">
        <v>97</v>
      </c>
      <c r="Y23" s="29">
        <v>0</v>
      </c>
      <c r="Z23" s="29">
        <v>165</v>
      </c>
      <c r="AA23" s="29">
        <v>9</v>
      </c>
      <c r="AB23" s="29">
        <v>142</v>
      </c>
      <c r="AC23" s="29">
        <v>26</v>
      </c>
    </row>
    <row r="24" spans="1:29" s="2" customFormat="1" x14ac:dyDescent="0.25">
      <c r="D24" s="30"/>
      <c r="E24" s="30"/>
      <c r="F24" s="30">
        <v>245</v>
      </c>
      <c r="G24" s="30"/>
      <c r="H24" s="30"/>
      <c r="I24" s="30"/>
      <c r="J24" s="30"/>
      <c r="K24" s="30"/>
      <c r="L24" s="30"/>
      <c r="M24" s="30"/>
      <c r="N24" s="30"/>
      <c r="O24" s="30"/>
      <c r="P24" s="30">
        <v>285</v>
      </c>
      <c r="Q24" s="30">
        <v>289</v>
      </c>
      <c r="R24" s="30"/>
      <c r="S24" s="30"/>
      <c r="T24" s="30"/>
      <c r="U24" s="30"/>
      <c r="V24" s="30"/>
      <c r="W24" s="30"/>
      <c r="X24" s="30">
        <v>248</v>
      </c>
      <c r="Y24" s="30">
        <v>233</v>
      </c>
      <c r="Z24" s="30"/>
      <c r="AA24" s="30"/>
      <c r="AB24" s="30">
        <v>273</v>
      </c>
      <c r="AC24" s="30">
        <v>234</v>
      </c>
    </row>
    <row r="25" spans="1:29" x14ac:dyDescent="0.25">
      <c r="D25" s="30" t="s">
        <v>25</v>
      </c>
      <c r="E25" s="30" t="s">
        <v>0</v>
      </c>
      <c r="F25" s="29">
        <v>238</v>
      </c>
      <c r="G25" s="29"/>
      <c r="H25" s="29">
        <v>196</v>
      </c>
      <c r="I25" s="29">
        <v>211</v>
      </c>
      <c r="J25" s="29">
        <v>126</v>
      </c>
      <c r="K25" s="29">
        <v>153</v>
      </c>
      <c r="L25" s="29">
        <v>111</v>
      </c>
      <c r="M25" s="29">
        <v>119</v>
      </c>
      <c r="N25" s="29"/>
      <c r="O25" s="29"/>
      <c r="P25" s="29">
        <v>147</v>
      </c>
      <c r="Q25" s="29">
        <v>226</v>
      </c>
      <c r="R25" s="29">
        <v>124</v>
      </c>
      <c r="S25" s="29">
        <v>141</v>
      </c>
      <c r="T25" s="29">
        <v>77</v>
      </c>
      <c r="U25" s="29">
        <v>90</v>
      </c>
      <c r="V25" s="29"/>
      <c r="W25" s="29"/>
      <c r="X25" s="29">
        <v>117</v>
      </c>
      <c r="Y25" s="29">
        <v>182</v>
      </c>
      <c r="Z25" s="29">
        <v>36</v>
      </c>
      <c r="AA25" s="29">
        <v>62</v>
      </c>
      <c r="AB25" s="29">
        <v>24</v>
      </c>
      <c r="AC25" s="29">
        <v>34</v>
      </c>
    </row>
    <row r="26" spans="1:29" x14ac:dyDescent="0.25">
      <c r="D26" s="31">
        <v>41969</v>
      </c>
      <c r="E26" s="30" t="s">
        <v>1</v>
      </c>
      <c r="F26" s="29">
        <v>27</v>
      </c>
      <c r="G26" s="29"/>
      <c r="H26" s="29">
        <v>30</v>
      </c>
      <c r="I26" s="29">
        <v>35</v>
      </c>
      <c r="J26" s="29">
        <v>78</v>
      </c>
      <c r="K26" s="29">
        <v>83</v>
      </c>
      <c r="L26" s="29">
        <v>70</v>
      </c>
      <c r="M26" s="29">
        <v>109</v>
      </c>
      <c r="N26" s="29"/>
      <c r="O26" s="29"/>
      <c r="P26" s="29">
        <v>48</v>
      </c>
      <c r="Q26" s="29">
        <v>22</v>
      </c>
      <c r="R26" s="29">
        <v>34</v>
      </c>
      <c r="S26" s="29">
        <v>48</v>
      </c>
      <c r="T26" s="29">
        <v>43</v>
      </c>
      <c r="U26" s="29">
        <v>61</v>
      </c>
      <c r="V26" s="29"/>
      <c r="W26" s="29"/>
      <c r="X26" s="29">
        <v>18</v>
      </c>
      <c r="Y26" s="29">
        <v>33</v>
      </c>
      <c r="Z26" s="29">
        <v>3</v>
      </c>
      <c r="AA26" s="29">
        <v>10</v>
      </c>
      <c r="AB26" s="29">
        <v>4</v>
      </c>
      <c r="AC26" s="29">
        <v>5</v>
      </c>
    </row>
    <row r="27" spans="1:29" x14ac:dyDescent="0.25">
      <c r="D27" s="30"/>
      <c r="E27" s="30" t="s">
        <v>2</v>
      </c>
      <c r="F27" s="29">
        <v>14</v>
      </c>
      <c r="G27" s="29"/>
      <c r="H27" s="29">
        <v>4</v>
      </c>
      <c r="I27" s="29">
        <v>12</v>
      </c>
      <c r="J27" s="29">
        <v>7</v>
      </c>
      <c r="K27" s="29">
        <v>6</v>
      </c>
      <c r="L27" s="29">
        <v>3</v>
      </c>
      <c r="M27" s="29">
        <v>11</v>
      </c>
      <c r="N27" s="29"/>
      <c r="O27" s="29"/>
      <c r="P27" s="29">
        <v>10</v>
      </c>
      <c r="Q27" s="29">
        <v>28</v>
      </c>
      <c r="R27" s="29">
        <v>23</v>
      </c>
      <c r="S27" s="29">
        <v>25</v>
      </c>
      <c r="T27" s="29">
        <v>13</v>
      </c>
      <c r="U27" s="29">
        <v>30</v>
      </c>
      <c r="V27" s="29"/>
      <c r="W27" s="29"/>
      <c r="X27" s="29">
        <v>8</v>
      </c>
      <c r="Y27" s="29">
        <v>15</v>
      </c>
      <c r="Z27" s="29">
        <v>2</v>
      </c>
      <c r="AA27" s="29">
        <v>3</v>
      </c>
      <c r="AB27" s="29">
        <v>2</v>
      </c>
      <c r="AC27" s="29">
        <v>1</v>
      </c>
    </row>
    <row r="28" spans="1:29" x14ac:dyDescent="0.25">
      <c r="D28" s="30"/>
      <c r="E28" s="30" t="s">
        <v>3</v>
      </c>
      <c r="F28" s="29">
        <v>8</v>
      </c>
      <c r="G28" s="29"/>
      <c r="H28" s="29">
        <v>13</v>
      </c>
      <c r="I28" s="29">
        <v>13</v>
      </c>
      <c r="J28" s="29">
        <v>12</v>
      </c>
      <c r="K28" s="29">
        <v>34</v>
      </c>
      <c r="L28" s="29">
        <v>69</v>
      </c>
      <c r="M28" s="29">
        <v>33</v>
      </c>
      <c r="N28" s="29"/>
      <c r="O28" s="29"/>
      <c r="P28" s="29">
        <v>19</v>
      </c>
      <c r="Q28" s="29">
        <v>5</v>
      </c>
      <c r="R28" s="29">
        <v>111</v>
      </c>
      <c r="S28" s="29">
        <v>92</v>
      </c>
      <c r="T28" s="29">
        <v>161</v>
      </c>
      <c r="U28" s="29">
        <v>162</v>
      </c>
      <c r="V28" s="29"/>
      <c r="W28" s="29"/>
      <c r="X28" s="29">
        <v>106</v>
      </c>
      <c r="Y28" s="29">
        <v>53</v>
      </c>
      <c r="Z28" s="29">
        <v>189</v>
      </c>
      <c r="AA28" s="29">
        <v>170</v>
      </c>
      <c r="AB28" s="29">
        <v>197</v>
      </c>
      <c r="AC28" s="29">
        <v>184</v>
      </c>
    </row>
    <row r="29" spans="1:29" x14ac:dyDescent="0.25">
      <c r="D29" s="30"/>
      <c r="E29" s="30" t="s">
        <v>4</v>
      </c>
      <c r="F29" s="29">
        <v>0</v>
      </c>
      <c r="G29" s="29"/>
      <c r="H29" s="29">
        <v>2</v>
      </c>
      <c r="I29" s="29">
        <v>0</v>
      </c>
      <c r="J29" s="29">
        <v>0</v>
      </c>
      <c r="K29" s="29">
        <v>0</v>
      </c>
      <c r="L29" s="29">
        <v>1</v>
      </c>
      <c r="M29" s="29">
        <v>3</v>
      </c>
      <c r="N29" s="29"/>
      <c r="O29" s="29"/>
      <c r="P29" s="29">
        <v>38</v>
      </c>
      <c r="Q29" s="29">
        <v>4</v>
      </c>
      <c r="R29" s="29">
        <v>13</v>
      </c>
      <c r="S29" s="29">
        <v>3</v>
      </c>
      <c r="T29" s="29">
        <v>13</v>
      </c>
      <c r="U29" s="29">
        <v>3</v>
      </c>
      <c r="V29" s="29"/>
      <c r="W29" s="29"/>
      <c r="X29" s="29">
        <v>31</v>
      </c>
      <c r="Y29" s="29">
        <v>3</v>
      </c>
      <c r="Z29" s="29">
        <v>41</v>
      </c>
      <c r="AA29" s="29">
        <v>24</v>
      </c>
      <c r="AB29" s="29">
        <v>34</v>
      </c>
      <c r="AC29" s="29">
        <v>29</v>
      </c>
    </row>
    <row r="30" spans="1:29" s="2" customFormat="1" x14ac:dyDescent="0.25">
      <c r="D30" s="30"/>
      <c r="E30" s="30"/>
      <c r="F30" s="30">
        <v>287</v>
      </c>
      <c r="G30" s="30"/>
      <c r="H30" s="30"/>
      <c r="I30" s="30"/>
      <c r="J30" s="30"/>
      <c r="K30" s="30"/>
      <c r="L30" s="30"/>
      <c r="M30" s="30"/>
      <c r="N30" s="30"/>
      <c r="O30" s="30"/>
      <c r="P30" s="30">
        <v>262</v>
      </c>
      <c r="Q30" s="30">
        <v>285</v>
      </c>
      <c r="R30" s="30"/>
      <c r="S30" s="30"/>
      <c r="T30" s="30"/>
      <c r="U30" s="30"/>
      <c r="V30" s="30"/>
      <c r="W30" s="30"/>
      <c r="X30" s="30">
        <v>280</v>
      </c>
      <c r="Y30" s="30">
        <v>286</v>
      </c>
      <c r="Z30" s="30"/>
      <c r="AA30" s="30"/>
      <c r="AB30" s="30">
        <v>261</v>
      </c>
      <c r="AC30" s="30">
        <v>253</v>
      </c>
    </row>
    <row r="31" spans="1:29" x14ac:dyDescent="0.25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4:29" ht="19.5" x14ac:dyDescent="0.3">
      <c r="D33" s="32" t="s">
        <v>86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4:29" x14ac:dyDescent="0.25">
      <c r="D34" s="33"/>
      <c r="E34" s="33"/>
      <c r="F34" s="34">
        <v>0</v>
      </c>
      <c r="G34" s="34"/>
      <c r="H34" s="34" t="s">
        <v>5</v>
      </c>
      <c r="I34" s="34" t="s">
        <v>6</v>
      </c>
      <c r="J34" s="34" t="s">
        <v>7</v>
      </c>
      <c r="K34" s="34" t="s">
        <v>8</v>
      </c>
      <c r="L34" s="34" t="s">
        <v>9</v>
      </c>
      <c r="M34" s="34" t="s">
        <v>10</v>
      </c>
      <c r="N34" s="34"/>
      <c r="O34" s="34"/>
      <c r="P34" s="34" t="s">
        <v>16</v>
      </c>
      <c r="Q34" s="34" t="s">
        <v>11</v>
      </c>
      <c r="R34" s="34" t="s">
        <v>12</v>
      </c>
      <c r="S34" s="34" t="s">
        <v>13</v>
      </c>
      <c r="T34" s="34" t="s">
        <v>14</v>
      </c>
      <c r="U34" s="34" t="s">
        <v>15</v>
      </c>
      <c r="V34" s="34"/>
      <c r="W34" s="34"/>
      <c r="X34" s="34" t="s">
        <v>17</v>
      </c>
      <c r="Y34" s="34" t="s">
        <v>18</v>
      </c>
      <c r="Z34" s="34" t="s">
        <v>19</v>
      </c>
      <c r="AA34" s="34" t="s">
        <v>20</v>
      </c>
      <c r="AB34" s="34" t="s">
        <v>21</v>
      </c>
      <c r="AC34" s="34" t="s">
        <v>22</v>
      </c>
    </row>
    <row r="35" spans="4:29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4:29" x14ac:dyDescent="0.25">
      <c r="D36" s="34" t="s">
        <v>23</v>
      </c>
      <c r="E36" s="34" t="s">
        <v>0</v>
      </c>
      <c r="F36" s="33">
        <v>208</v>
      </c>
      <c r="G36" s="33"/>
      <c r="H36" s="33">
        <v>217</v>
      </c>
      <c r="I36" s="33">
        <v>202</v>
      </c>
      <c r="J36" s="33">
        <v>168</v>
      </c>
      <c r="K36" s="33">
        <v>135</v>
      </c>
      <c r="L36" s="33">
        <v>148</v>
      </c>
      <c r="M36" s="33">
        <v>113</v>
      </c>
      <c r="N36" s="33"/>
      <c r="O36" s="33"/>
      <c r="P36" s="33">
        <v>199</v>
      </c>
      <c r="Q36" s="33">
        <v>211</v>
      </c>
      <c r="R36" s="33">
        <v>40</v>
      </c>
      <c r="S36" s="33">
        <v>32</v>
      </c>
      <c r="T36" s="33">
        <v>76</v>
      </c>
      <c r="U36" s="33">
        <v>73</v>
      </c>
      <c r="V36" s="33"/>
      <c r="W36" s="33"/>
      <c r="X36" s="33">
        <v>203</v>
      </c>
      <c r="Y36" s="33">
        <v>245</v>
      </c>
      <c r="Z36" s="33">
        <v>54</v>
      </c>
      <c r="AA36" s="33">
        <v>89</v>
      </c>
      <c r="AB36" s="33">
        <v>37</v>
      </c>
      <c r="AC36" s="33">
        <v>31</v>
      </c>
    </row>
    <row r="37" spans="4:29" x14ac:dyDescent="0.25">
      <c r="D37" s="35">
        <v>41935</v>
      </c>
      <c r="E37" s="34" t="s">
        <v>1</v>
      </c>
      <c r="F37" s="33">
        <v>31</v>
      </c>
      <c r="G37" s="33"/>
      <c r="H37" s="33">
        <v>15</v>
      </c>
      <c r="I37" s="33">
        <v>30</v>
      </c>
      <c r="J37" s="33">
        <v>94</v>
      </c>
      <c r="K37" s="33">
        <v>57</v>
      </c>
      <c r="L37" s="33">
        <v>102</v>
      </c>
      <c r="M37" s="33">
        <v>115</v>
      </c>
      <c r="N37" s="33"/>
      <c r="O37" s="33"/>
      <c r="P37" s="33">
        <v>47</v>
      </c>
      <c r="Q37" s="33">
        <v>25</v>
      </c>
      <c r="R37" s="33">
        <v>25</v>
      </c>
      <c r="S37" s="33">
        <v>22</v>
      </c>
      <c r="T37" s="33">
        <v>34</v>
      </c>
      <c r="U37" s="33">
        <v>20</v>
      </c>
      <c r="V37" s="33"/>
      <c r="W37" s="33"/>
      <c r="X37" s="33">
        <v>19</v>
      </c>
      <c r="Y37" s="33">
        <v>7</v>
      </c>
      <c r="Z37" s="33">
        <v>7</v>
      </c>
      <c r="AA37" s="33">
        <v>9</v>
      </c>
      <c r="AB37" s="33">
        <v>8</v>
      </c>
      <c r="AC37" s="33">
        <v>6</v>
      </c>
    </row>
    <row r="38" spans="4:29" x14ac:dyDescent="0.25">
      <c r="D38" s="34"/>
      <c r="E38" s="34" t="s">
        <v>2</v>
      </c>
      <c r="F38" s="33">
        <v>14</v>
      </c>
      <c r="G38" s="33"/>
      <c r="H38" s="33">
        <v>9</v>
      </c>
      <c r="I38" s="33">
        <v>8</v>
      </c>
      <c r="J38" s="33">
        <v>8</v>
      </c>
      <c r="K38" s="33">
        <v>4</v>
      </c>
      <c r="L38" s="33">
        <v>11</v>
      </c>
      <c r="M38" s="33">
        <v>10</v>
      </c>
      <c r="N38" s="33"/>
      <c r="O38" s="33"/>
      <c r="P38" s="33">
        <v>9</v>
      </c>
      <c r="Q38" s="33">
        <v>7</v>
      </c>
      <c r="R38" s="33">
        <v>4</v>
      </c>
      <c r="S38" s="33">
        <v>4</v>
      </c>
      <c r="T38" s="33">
        <v>20</v>
      </c>
      <c r="U38" s="33">
        <v>11</v>
      </c>
      <c r="V38" s="33"/>
      <c r="W38" s="33"/>
      <c r="X38" s="33">
        <v>3</v>
      </c>
      <c r="Y38" s="33">
        <v>7</v>
      </c>
      <c r="Z38" s="33">
        <v>2</v>
      </c>
      <c r="AA38" s="33">
        <v>0</v>
      </c>
      <c r="AB38" s="33">
        <v>4</v>
      </c>
      <c r="AC38" s="33">
        <v>3</v>
      </c>
    </row>
    <row r="39" spans="4:29" x14ac:dyDescent="0.25">
      <c r="D39" s="34"/>
      <c r="E39" s="34" t="s">
        <v>3</v>
      </c>
      <c r="F39" s="33">
        <v>18</v>
      </c>
      <c r="G39" s="33"/>
      <c r="H39" s="33">
        <v>20</v>
      </c>
      <c r="I39" s="33">
        <v>36</v>
      </c>
      <c r="J39" s="33">
        <v>24</v>
      </c>
      <c r="K39" s="33">
        <v>21</v>
      </c>
      <c r="L39" s="33">
        <v>88</v>
      </c>
      <c r="M39" s="33">
        <v>76</v>
      </c>
      <c r="N39" s="33"/>
      <c r="O39" s="33"/>
      <c r="P39" s="33">
        <v>8</v>
      </c>
      <c r="Q39" s="33">
        <v>27</v>
      </c>
      <c r="R39" s="33">
        <v>66</v>
      </c>
      <c r="S39" s="33">
        <v>45</v>
      </c>
      <c r="T39" s="33">
        <v>156</v>
      </c>
      <c r="U39" s="33">
        <v>166</v>
      </c>
      <c r="V39" s="33"/>
      <c r="W39" s="33"/>
      <c r="X39" s="33">
        <v>74</v>
      </c>
      <c r="Y39" s="33">
        <v>21</v>
      </c>
      <c r="Z39" s="33">
        <v>141</v>
      </c>
      <c r="AA39" s="33">
        <v>120</v>
      </c>
      <c r="AB39" s="33">
        <v>84</v>
      </c>
      <c r="AC39" s="33">
        <v>94</v>
      </c>
    </row>
    <row r="40" spans="4:29" x14ac:dyDescent="0.25">
      <c r="D40" s="34"/>
      <c r="E40" s="34"/>
      <c r="F40" s="33">
        <v>271</v>
      </c>
      <c r="G40" s="33"/>
      <c r="H40" s="33">
        <v>261</v>
      </c>
      <c r="I40" s="33">
        <v>276</v>
      </c>
      <c r="J40" s="33">
        <v>294</v>
      </c>
      <c r="K40" s="33">
        <v>217</v>
      </c>
      <c r="L40" s="33">
        <v>349</v>
      </c>
      <c r="M40" s="33">
        <v>314</v>
      </c>
      <c r="N40" s="33"/>
      <c r="O40" s="33"/>
      <c r="P40" s="33">
        <v>263</v>
      </c>
      <c r="Q40" s="33">
        <v>270</v>
      </c>
      <c r="R40" s="33">
        <v>135</v>
      </c>
      <c r="S40" s="33">
        <v>103</v>
      </c>
      <c r="T40" s="33">
        <v>286</v>
      </c>
      <c r="U40" s="33">
        <v>270</v>
      </c>
      <c r="V40" s="33"/>
      <c r="W40" s="33"/>
      <c r="X40" s="33">
        <v>299</v>
      </c>
      <c r="Y40" s="33">
        <v>280</v>
      </c>
      <c r="Z40" s="33">
        <v>204</v>
      </c>
      <c r="AA40" s="33">
        <v>218</v>
      </c>
      <c r="AB40" s="33">
        <v>133</v>
      </c>
      <c r="AC40" s="33">
        <v>134</v>
      </c>
    </row>
    <row r="41" spans="4:29" x14ac:dyDescent="0.25">
      <c r="D41" s="34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4:29" x14ac:dyDescent="0.25">
      <c r="D42" s="34" t="s">
        <v>24</v>
      </c>
      <c r="E42" s="34" t="s">
        <v>0</v>
      </c>
      <c r="F42" s="33">
        <v>213</v>
      </c>
      <c r="G42" s="33"/>
      <c r="H42" s="33">
        <v>245</v>
      </c>
      <c r="I42" s="33">
        <v>223</v>
      </c>
      <c r="J42" s="33">
        <v>107</v>
      </c>
      <c r="K42" s="33">
        <v>134</v>
      </c>
      <c r="L42" s="33">
        <v>122</v>
      </c>
      <c r="M42" s="33">
        <v>122</v>
      </c>
      <c r="N42" s="33"/>
      <c r="O42" s="33"/>
      <c r="P42" s="33">
        <v>200</v>
      </c>
      <c r="Q42" s="33">
        <v>255</v>
      </c>
      <c r="R42" s="33">
        <v>51</v>
      </c>
      <c r="S42" s="33">
        <v>55</v>
      </c>
      <c r="T42" s="33">
        <v>36</v>
      </c>
      <c r="U42" s="33">
        <v>43</v>
      </c>
      <c r="V42" s="33"/>
      <c r="W42" s="33"/>
      <c r="X42" s="33">
        <v>190</v>
      </c>
      <c r="Y42" s="33">
        <v>200</v>
      </c>
      <c r="Z42" s="33">
        <v>16</v>
      </c>
      <c r="AA42" s="33">
        <v>16</v>
      </c>
      <c r="AB42" s="33">
        <v>5</v>
      </c>
      <c r="AC42" s="33">
        <v>7</v>
      </c>
    </row>
    <row r="43" spans="4:29" x14ac:dyDescent="0.25">
      <c r="D43" s="35">
        <v>41920</v>
      </c>
      <c r="E43" s="34" t="s">
        <v>1</v>
      </c>
      <c r="F43" s="33">
        <v>30</v>
      </c>
      <c r="G43" s="33"/>
      <c r="H43" s="33">
        <v>42</v>
      </c>
      <c r="I43" s="33">
        <v>43</v>
      </c>
      <c r="J43" s="33">
        <v>142</v>
      </c>
      <c r="K43" s="33">
        <v>118</v>
      </c>
      <c r="L43" s="33">
        <v>114</v>
      </c>
      <c r="M43" s="33">
        <v>87</v>
      </c>
      <c r="N43" s="33"/>
      <c r="O43" s="33"/>
      <c r="P43" s="33">
        <v>25</v>
      </c>
      <c r="Q43" s="33">
        <v>47</v>
      </c>
      <c r="R43" s="33">
        <v>26</v>
      </c>
      <c r="S43" s="33">
        <v>30</v>
      </c>
      <c r="T43" s="33">
        <v>13</v>
      </c>
      <c r="U43" s="33">
        <v>22</v>
      </c>
      <c r="V43" s="33"/>
      <c r="W43" s="33"/>
      <c r="X43" s="33">
        <v>22</v>
      </c>
      <c r="Y43" s="33">
        <v>14</v>
      </c>
      <c r="Z43" s="33">
        <v>3</v>
      </c>
      <c r="AA43" s="33">
        <v>30</v>
      </c>
      <c r="AB43" s="33">
        <v>4</v>
      </c>
      <c r="AC43" s="33">
        <v>0</v>
      </c>
    </row>
    <row r="44" spans="4:29" x14ac:dyDescent="0.25">
      <c r="D44" s="34"/>
      <c r="E44" s="34" t="s">
        <v>2</v>
      </c>
      <c r="F44" s="33">
        <v>31</v>
      </c>
      <c r="G44" s="33"/>
      <c r="H44" s="33">
        <v>23</v>
      </c>
      <c r="I44" s="33">
        <v>20</v>
      </c>
      <c r="J44" s="33">
        <v>12</v>
      </c>
      <c r="K44" s="33">
        <v>14</v>
      </c>
      <c r="L44" s="33">
        <v>7</v>
      </c>
      <c r="M44" s="33">
        <v>8</v>
      </c>
      <c r="N44" s="33"/>
      <c r="O44" s="33"/>
      <c r="P44" s="33">
        <v>21</v>
      </c>
      <c r="Q44" s="33">
        <v>32</v>
      </c>
      <c r="R44" s="33">
        <v>0</v>
      </c>
      <c r="S44" s="33">
        <v>4</v>
      </c>
      <c r="T44" s="33">
        <v>1</v>
      </c>
      <c r="U44" s="33">
        <v>6</v>
      </c>
      <c r="V44" s="33"/>
      <c r="W44" s="33"/>
      <c r="X44" s="33">
        <v>6</v>
      </c>
      <c r="Y44" s="33">
        <v>12</v>
      </c>
      <c r="Z44" s="33">
        <v>0</v>
      </c>
      <c r="AA44" s="33">
        <v>0</v>
      </c>
      <c r="AB44" s="33">
        <v>0</v>
      </c>
      <c r="AC44" s="33">
        <v>0</v>
      </c>
    </row>
    <row r="45" spans="4:29" x14ac:dyDescent="0.25">
      <c r="D45" s="34"/>
      <c r="E45" s="34" t="s">
        <v>3</v>
      </c>
      <c r="F45" s="33">
        <v>9</v>
      </c>
      <c r="G45" s="33"/>
      <c r="H45" s="33">
        <v>21</v>
      </c>
      <c r="I45" s="33">
        <v>15</v>
      </c>
      <c r="J45" s="33">
        <v>38</v>
      </c>
      <c r="K45" s="33">
        <v>42</v>
      </c>
      <c r="L45" s="33">
        <v>42</v>
      </c>
      <c r="M45" s="33">
        <v>70</v>
      </c>
      <c r="N45" s="33"/>
      <c r="O45" s="33"/>
      <c r="P45" s="33">
        <v>23</v>
      </c>
      <c r="Q45" s="33">
        <v>22</v>
      </c>
      <c r="R45" s="33">
        <v>200</v>
      </c>
      <c r="S45" s="33">
        <v>169</v>
      </c>
      <c r="T45" s="33">
        <v>179</v>
      </c>
      <c r="U45" s="33">
        <v>161</v>
      </c>
      <c r="V45" s="33"/>
      <c r="W45" s="33"/>
      <c r="X45" s="33">
        <v>40</v>
      </c>
      <c r="Y45" s="33">
        <v>10</v>
      </c>
      <c r="Z45" s="33">
        <v>200</v>
      </c>
      <c r="AA45" s="33">
        <v>193</v>
      </c>
      <c r="AB45" s="33">
        <v>200</v>
      </c>
      <c r="AC45" s="33">
        <v>197</v>
      </c>
    </row>
    <row r="46" spans="4:29" x14ac:dyDescent="0.25">
      <c r="D46" s="34"/>
      <c r="E46" s="34"/>
      <c r="F46" s="33">
        <v>283</v>
      </c>
      <c r="G46" s="33"/>
      <c r="H46" s="33">
        <v>331</v>
      </c>
      <c r="I46" s="33">
        <v>301</v>
      </c>
      <c r="J46" s="33">
        <v>299</v>
      </c>
      <c r="K46" s="33">
        <v>308</v>
      </c>
      <c r="L46" s="33">
        <v>285</v>
      </c>
      <c r="M46" s="33">
        <v>287</v>
      </c>
      <c r="N46" s="33"/>
      <c r="O46" s="33"/>
      <c r="P46" s="33">
        <v>269</v>
      </c>
      <c r="Q46" s="33">
        <v>356</v>
      </c>
      <c r="R46" s="33">
        <v>277</v>
      </c>
      <c r="S46" s="33">
        <v>258</v>
      </c>
      <c r="T46" s="33">
        <v>229</v>
      </c>
      <c r="U46" s="33">
        <v>232</v>
      </c>
      <c r="V46" s="33"/>
      <c r="W46" s="33"/>
      <c r="X46" s="33">
        <v>258</v>
      </c>
      <c r="Y46" s="33">
        <v>236</v>
      </c>
      <c r="Z46" s="33">
        <v>219</v>
      </c>
      <c r="AA46" s="33">
        <v>239</v>
      </c>
      <c r="AB46" s="33">
        <v>209</v>
      </c>
      <c r="AC46" s="33">
        <v>204</v>
      </c>
    </row>
    <row r="47" spans="4:29" x14ac:dyDescent="0.25">
      <c r="D47" s="34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4:29" x14ac:dyDescent="0.25">
      <c r="D48" s="34" t="s">
        <v>25</v>
      </c>
      <c r="E48" s="34" t="s">
        <v>0</v>
      </c>
      <c r="F48" s="33">
        <v>158</v>
      </c>
      <c r="G48" s="33"/>
      <c r="H48" s="36">
        <v>171</v>
      </c>
      <c r="I48" s="36">
        <v>203</v>
      </c>
      <c r="J48" s="36">
        <v>109</v>
      </c>
      <c r="K48" s="36">
        <v>128</v>
      </c>
      <c r="L48" s="36">
        <v>77</v>
      </c>
      <c r="M48" s="36">
        <v>91</v>
      </c>
      <c r="N48" s="33"/>
      <c r="O48" s="33"/>
      <c r="P48" s="36">
        <v>162</v>
      </c>
      <c r="Q48" s="36">
        <v>155</v>
      </c>
      <c r="R48" s="36">
        <v>86</v>
      </c>
      <c r="S48" s="36">
        <v>142</v>
      </c>
      <c r="T48" s="36">
        <v>74</v>
      </c>
      <c r="U48" s="36">
        <v>33</v>
      </c>
      <c r="V48" s="33"/>
      <c r="W48" s="33"/>
      <c r="X48" s="36">
        <v>135</v>
      </c>
      <c r="Y48" s="36">
        <v>179</v>
      </c>
      <c r="Z48" s="36">
        <v>70</v>
      </c>
      <c r="AA48" s="36">
        <v>94</v>
      </c>
      <c r="AB48" s="36">
        <v>47</v>
      </c>
      <c r="AC48" s="36">
        <v>53</v>
      </c>
    </row>
    <row r="49" spans="4:29" x14ac:dyDescent="0.25">
      <c r="D49" s="34"/>
      <c r="E49" s="34" t="s">
        <v>1</v>
      </c>
      <c r="F49" s="33">
        <v>27</v>
      </c>
      <c r="G49" s="33"/>
      <c r="H49" s="36">
        <v>28</v>
      </c>
      <c r="I49" s="36">
        <v>30</v>
      </c>
      <c r="J49" s="36">
        <v>58</v>
      </c>
      <c r="K49" s="36">
        <v>63</v>
      </c>
      <c r="L49" s="36">
        <v>71</v>
      </c>
      <c r="M49" s="36">
        <v>68</v>
      </c>
      <c r="N49" s="33"/>
      <c r="O49" s="33"/>
      <c r="P49" s="36">
        <v>28</v>
      </c>
      <c r="Q49" s="36">
        <v>29</v>
      </c>
      <c r="R49" s="36">
        <v>27</v>
      </c>
      <c r="S49" s="36">
        <v>29</v>
      </c>
      <c r="T49" s="36">
        <v>29</v>
      </c>
      <c r="U49" s="36">
        <v>19</v>
      </c>
      <c r="V49" s="33"/>
      <c r="W49" s="33"/>
      <c r="X49" s="36">
        <v>26</v>
      </c>
      <c r="Y49" s="36">
        <v>25</v>
      </c>
      <c r="Z49" s="36">
        <v>18</v>
      </c>
      <c r="AA49" s="36">
        <v>16</v>
      </c>
      <c r="AB49" s="36">
        <v>19</v>
      </c>
      <c r="AC49" s="36">
        <v>12</v>
      </c>
    </row>
    <row r="50" spans="4:29" x14ac:dyDescent="0.25">
      <c r="D50" s="35">
        <v>41864</v>
      </c>
      <c r="E50" s="34" t="s">
        <v>2</v>
      </c>
      <c r="F50" s="33">
        <v>17</v>
      </c>
      <c r="G50" s="33"/>
      <c r="H50" s="36">
        <v>8</v>
      </c>
      <c r="I50" s="36">
        <v>10</v>
      </c>
      <c r="J50" s="36">
        <v>7</v>
      </c>
      <c r="K50" s="36">
        <v>13</v>
      </c>
      <c r="L50" s="36">
        <v>15</v>
      </c>
      <c r="M50" s="36">
        <v>11</v>
      </c>
      <c r="N50" s="33"/>
      <c r="O50" s="33"/>
      <c r="P50" s="36">
        <v>9</v>
      </c>
      <c r="Q50" s="36">
        <v>11</v>
      </c>
      <c r="R50" s="36">
        <v>9</v>
      </c>
      <c r="S50" s="36">
        <v>13</v>
      </c>
      <c r="T50" s="36">
        <v>15</v>
      </c>
      <c r="U50" s="36">
        <v>9</v>
      </c>
      <c r="V50" s="33"/>
      <c r="W50" s="33"/>
      <c r="X50" s="36">
        <v>10</v>
      </c>
      <c r="Y50" s="36">
        <v>13</v>
      </c>
      <c r="Z50" s="36">
        <v>4</v>
      </c>
      <c r="AA50" s="36">
        <v>10</v>
      </c>
      <c r="AB50" s="36">
        <v>11</v>
      </c>
      <c r="AC50" s="36">
        <v>2</v>
      </c>
    </row>
    <row r="51" spans="4:29" x14ac:dyDescent="0.25">
      <c r="D51" s="34"/>
      <c r="E51" s="34" t="s">
        <v>3</v>
      </c>
      <c r="F51" s="33">
        <v>32</v>
      </c>
      <c r="G51" s="33"/>
      <c r="H51" s="36">
        <v>21</v>
      </c>
      <c r="I51" s="36">
        <v>20</v>
      </c>
      <c r="J51" s="36">
        <v>48</v>
      </c>
      <c r="K51" s="36">
        <v>50</v>
      </c>
      <c r="L51" s="36">
        <v>58</v>
      </c>
      <c r="M51" s="36">
        <v>61</v>
      </c>
      <c r="N51" s="33"/>
      <c r="O51" s="33"/>
      <c r="P51" s="36">
        <v>39</v>
      </c>
      <c r="Q51" s="36">
        <v>31</v>
      </c>
      <c r="R51" s="36">
        <v>107</v>
      </c>
      <c r="S51" s="36">
        <v>70</v>
      </c>
      <c r="T51" s="36">
        <v>124</v>
      </c>
      <c r="U51" s="36">
        <v>174</v>
      </c>
      <c r="V51" s="33"/>
      <c r="W51" s="33"/>
      <c r="X51" s="36">
        <v>56</v>
      </c>
      <c r="Y51" s="36">
        <v>22</v>
      </c>
      <c r="Z51" s="36">
        <v>166</v>
      </c>
      <c r="AA51" s="36">
        <v>126</v>
      </c>
      <c r="AB51" s="36">
        <v>171</v>
      </c>
      <c r="AC51" s="36">
        <v>190</v>
      </c>
    </row>
    <row r="52" spans="4:29" x14ac:dyDescent="0.25">
      <c r="D52" s="34"/>
      <c r="E52" s="34"/>
      <c r="F52" s="33">
        <v>234</v>
      </c>
      <c r="G52" s="33"/>
      <c r="H52" s="36">
        <v>228</v>
      </c>
      <c r="I52" s="36">
        <v>263</v>
      </c>
      <c r="J52" s="36">
        <v>222</v>
      </c>
      <c r="K52" s="36">
        <v>254</v>
      </c>
      <c r="L52" s="36">
        <v>221</v>
      </c>
      <c r="M52" s="36">
        <v>231</v>
      </c>
      <c r="N52" s="33"/>
      <c r="O52" s="33"/>
      <c r="P52" s="36">
        <v>238</v>
      </c>
      <c r="Q52" s="36">
        <v>226</v>
      </c>
      <c r="R52" s="36">
        <v>229</v>
      </c>
      <c r="S52" s="36">
        <v>254</v>
      </c>
      <c r="T52" s="36">
        <v>242</v>
      </c>
      <c r="U52" s="36">
        <v>235</v>
      </c>
      <c r="V52" s="33"/>
      <c r="W52" s="33"/>
      <c r="X52" s="36">
        <v>227</v>
      </c>
      <c r="Y52" s="36">
        <v>239</v>
      </c>
      <c r="Z52" s="36">
        <v>258</v>
      </c>
      <c r="AA52" s="36">
        <v>246</v>
      </c>
      <c r="AB52" s="36">
        <v>248</v>
      </c>
      <c r="AC52" s="36">
        <v>257</v>
      </c>
    </row>
    <row r="53" spans="4:29" ht="19.5" x14ac:dyDescent="0.3">
      <c r="D53" s="4" t="s">
        <v>87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4:29" x14ac:dyDescent="0.25">
      <c r="D54" s="26"/>
      <c r="E54" s="26"/>
      <c r="F54" s="27">
        <v>0</v>
      </c>
      <c r="G54" s="27"/>
      <c r="H54" s="27" t="s">
        <v>5</v>
      </c>
      <c r="I54" s="27" t="s">
        <v>6</v>
      </c>
      <c r="J54" s="27" t="s">
        <v>7</v>
      </c>
      <c r="K54" s="27" t="s">
        <v>8</v>
      </c>
      <c r="L54" s="27" t="s">
        <v>9</v>
      </c>
      <c r="M54" s="27" t="s">
        <v>10</v>
      </c>
      <c r="N54" s="27"/>
      <c r="O54" s="27"/>
      <c r="P54" s="27" t="s">
        <v>16</v>
      </c>
      <c r="Q54" s="27" t="s">
        <v>11</v>
      </c>
      <c r="R54" s="27" t="s">
        <v>12</v>
      </c>
      <c r="S54" s="27" t="s">
        <v>13</v>
      </c>
      <c r="T54" s="27" t="s">
        <v>14</v>
      </c>
      <c r="U54" s="27" t="s">
        <v>15</v>
      </c>
      <c r="V54" s="27"/>
      <c r="W54" s="27"/>
      <c r="X54" s="27" t="s">
        <v>17</v>
      </c>
      <c r="Y54" s="27" t="s">
        <v>18</v>
      </c>
      <c r="Z54" s="27" t="s">
        <v>19</v>
      </c>
      <c r="AA54" s="27" t="s">
        <v>20</v>
      </c>
      <c r="AB54" s="27" t="s">
        <v>21</v>
      </c>
      <c r="AC54" s="27" t="s">
        <v>22</v>
      </c>
    </row>
    <row r="55" spans="4:29" x14ac:dyDescent="0.25">
      <c r="D55" s="27" t="s">
        <v>23</v>
      </c>
      <c r="E55" s="27" t="s">
        <v>0</v>
      </c>
      <c r="F55" s="26">
        <v>218</v>
      </c>
      <c r="G55" s="26"/>
      <c r="H55" s="26">
        <v>179</v>
      </c>
      <c r="I55" s="26">
        <v>189</v>
      </c>
      <c r="J55" s="26">
        <v>107</v>
      </c>
      <c r="K55" s="26">
        <v>171</v>
      </c>
      <c r="L55" s="26">
        <v>93</v>
      </c>
      <c r="M55" s="26">
        <v>135</v>
      </c>
      <c r="N55" s="26"/>
      <c r="O55" s="26"/>
      <c r="P55" s="26">
        <v>142</v>
      </c>
      <c r="Q55" s="26">
        <v>195</v>
      </c>
      <c r="R55" s="26">
        <v>64</v>
      </c>
      <c r="S55" s="26">
        <v>90</v>
      </c>
      <c r="T55" s="26">
        <v>90</v>
      </c>
      <c r="U55" s="26">
        <v>134</v>
      </c>
      <c r="V55" s="26"/>
      <c r="W55" s="26"/>
      <c r="X55" s="26">
        <v>165</v>
      </c>
      <c r="Y55" s="26">
        <v>281</v>
      </c>
      <c r="Z55" s="26">
        <v>58</v>
      </c>
      <c r="AA55" s="26">
        <v>81</v>
      </c>
      <c r="AB55" s="26">
        <v>55</v>
      </c>
      <c r="AC55" s="26">
        <v>99</v>
      </c>
    </row>
    <row r="56" spans="4:29" x14ac:dyDescent="0.25">
      <c r="D56" s="28">
        <v>41935</v>
      </c>
      <c r="E56" s="27" t="s">
        <v>1</v>
      </c>
      <c r="F56" s="26">
        <v>35</v>
      </c>
      <c r="G56" s="26"/>
      <c r="H56" s="26">
        <v>32</v>
      </c>
      <c r="I56" s="26">
        <v>24</v>
      </c>
      <c r="J56" s="26">
        <v>108</v>
      </c>
      <c r="K56" s="26">
        <v>74</v>
      </c>
      <c r="L56" s="26">
        <v>64</v>
      </c>
      <c r="M56" s="26">
        <v>78</v>
      </c>
      <c r="N56" s="26"/>
      <c r="O56" s="26"/>
      <c r="P56" s="26">
        <v>53</v>
      </c>
      <c r="Q56" s="26">
        <v>23</v>
      </c>
      <c r="R56" s="26">
        <v>22</v>
      </c>
      <c r="S56" s="26">
        <v>80</v>
      </c>
      <c r="T56" s="26">
        <v>29</v>
      </c>
      <c r="U56" s="26">
        <v>23</v>
      </c>
      <c r="V56" s="26"/>
      <c r="W56" s="26"/>
      <c r="X56" s="26">
        <v>21</v>
      </c>
      <c r="Y56" s="26">
        <v>10</v>
      </c>
      <c r="Z56" s="26">
        <v>9</v>
      </c>
      <c r="AA56" s="26">
        <v>18</v>
      </c>
      <c r="AB56" s="26">
        <v>20</v>
      </c>
      <c r="AC56" s="26">
        <v>34</v>
      </c>
    </row>
    <row r="57" spans="4:29" x14ac:dyDescent="0.25">
      <c r="D57" s="27"/>
      <c r="E57" s="27" t="s">
        <v>2</v>
      </c>
      <c r="F57" s="26">
        <v>15</v>
      </c>
      <c r="G57" s="26"/>
      <c r="H57" s="26">
        <v>13</v>
      </c>
      <c r="I57" s="26">
        <v>9</v>
      </c>
      <c r="J57" s="26">
        <v>13</v>
      </c>
      <c r="K57" s="26">
        <v>17</v>
      </c>
      <c r="L57" s="26">
        <v>3</v>
      </c>
      <c r="M57" s="26">
        <v>3</v>
      </c>
      <c r="N57" s="26"/>
      <c r="O57" s="26"/>
      <c r="P57" s="26">
        <v>6</v>
      </c>
      <c r="Q57" s="26">
        <v>3</v>
      </c>
      <c r="R57" s="26">
        <v>4</v>
      </c>
      <c r="S57" s="26">
        <v>15</v>
      </c>
      <c r="T57" s="26">
        <v>13</v>
      </c>
      <c r="U57" s="26">
        <v>6</v>
      </c>
      <c r="V57" s="26"/>
      <c r="W57" s="26"/>
      <c r="X57" s="26">
        <v>11</v>
      </c>
      <c r="Y57" s="26">
        <v>4</v>
      </c>
      <c r="Z57" s="26">
        <v>4</v>
      </c>
      <c r="AA57" s="26">
        <v>7</v>
      </c>
      <c r="AB57" s="26">
        <v>5</v>
      </c>
      <c r="AC57" s="26">
        <v>5</v>
      </c>
    </row>
    <row r="58" spans="4:29" x14ac:dyDescent="0.25">
      <c r="D58" s="27"/>
      <c r="E58" s="27" t="s">
        <v>3</v>
      </c>
      <c r="F58" s="26">
        <v>10</v>
      </c>
      <c r="G58" s="26"/>
      <c r="H58" s="26">
        <v>27</v>
      </c>
      <c r="I58" s="26">
        <v>22</v>
      </c>
      <c r="J58" s="26">
        <v>53</v>
      </c>
      <c r="K58" s="26">
        <v>54</v>
      </c>
      <c r="L58" s="26">
        <v>91</v>
      </c>
      <c r="M58" s="26">
        <v>70</v>
      </c>
      <c r="N58" s="26"/>
      <c r="O58" s="26"/>
      <c r="P58" s="26">
        <v>32</v>
      </c>
      <c r="Q58" s="26">
        <v>6</v>
      </c>
      <c r="R58" s="26">
        <v>116</v>
      </c>
      <c r="S58" s="26">
        <v>76</v>
      </c>
      <c r="T58" s="26">
        <v>105</v>
      </c>
      <c r="U58" s="26">
        <v>52</v>
      </c>
      <c r="V58" s="26"/>
      <c r="W58" s="26"/>
      <c r="X58" s="26">
        <v>46</v>
      </c>
      <c r="Y58" s="26">
        <v>6</v>
      </c>
      <c r="Z58" s="26">
        <v>45</v>
      </c>
      <c r="AA58" s="26">
        <v>164</v>
      </c>
      <c r="AB58" s="26">
        <v>206</v>
      </c>
      <c r="AC58" s="26">
        <v>151</v>
      </c>
    </row>
    <row r="59" spans="4:29" x14ac:dyDescent="0.25">
      <c r="D59" s="27"/>
      <c r="E59" s="27"/>
      <c r="F59" s="26">
        <v>278</v>
      </c>
      <c r="G59" s="26"/>
      <c r="H59" s="26"/>
      <c r="I59" s="26"/>
      <c r="J59" s="26"/>
      <c r="K59" s="26"/>
      <c r="L59" s="26"/>
      <c r="M59" s="26"/>
      <c r="N59" s="26"/>
      <c r="O59" s="26"/>
      <c r="P59" s="26">
        <v>233</v>
      </c>
      <c r="Q59" s="26">
        <v>227</v>
      </c>
      <c r="R59" s="26"/>
      <c r="S59" s="26"/>
      <c r="T59" s="26"/>
      <c r="U59" s="26"/>
      <c r="V59" s="26"/>
      <c r="W59" s="26"/>
      <c r="X59" s="26">
        <v>243</v>
      </c>
      <c r="Y59" s="26">
        <v>301</v>
      </c>
      <c r="Z59" s="26"/>
      <c r="AA59" s="26"/>
      <c r="AB59" s="26">
        <v>286</v>
      </c>
      <c r="AC59" s="26">
        <v>289</v>
      </c>
    </row>
    <row r="60" spans="4:29" x14ac:dyDescent="0.25">
      <c r="D60" s="27"/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4:29" x14ac:dyDescent="0.25">
      <c r="D61" s="27" t="s">
        <v>24</v>
      </c>
      <c r="E61" s="27" t="s">
        <v>0</v>
      </c>
      <c r="F61" s="26">
        <v>196</v>
      </c>
      <c r="G61" s="26"/>
      <c r="H61" s="26">
        <v>197</v>
      </c>
      <c r="I61" s="26">
        <v>158</v>
      </c>
      <c r="J61" s="26">
        <v>126</v>
      </c>
      <c r="K61" s="26">
        <v>119</v>
      </c>
      <c r="L61" s="26">
        <v>96</v>
      </c>
      <c r="M61" s="26">
        <v>89</v>
      </c>
      <c r="N61" s="26"/>
      <c r="O61" s="26"/>
      <c r="P61" s="26">
        <v>196</v>
      </c>
      <c r="Q61" s="26">
        <v>205</v>
      </c>
      <c r="R61" s="26">
        <v>103</v>
      </c>
      <c r="S61" s="26">
        <v>181</v>
      </c>
      <c r="T61" s="26">
        <v>32</v>
      </c>
      <c r="U61" s="26">
        <v>179</v>
      </c>
      <c r="V61" s="26"/>
      <c r="W61" s="26"/>
      <c r="X61" s="26">
        <v>183</v>
      </c>
      <c r="Y61" s="26">
        <v>216</v>
      </c>
      <c r="Z61" s="26">
        <v>51</v>
      </c>
      <c r="AA61" s="26">
        <v>133</v>
      </c>
      <c r="AB61" s="26">
        <v>70</v>
      </c>
      <c r="AC61" s="26">
        <v>106</v>
      </c>
    </row>
    <row r="62" spans="4:29" x14ac:dyDescent="0.25">
      <c r="D62" s="28">
        <v>41925</v>
      </c>
      <c r="E62" s="27" t="s">
        <v>1</v>
      </c>
      <c r="F62" s="26">
        <v>54</v>
      </c>
      <c r="G62" s="26"/>
      <c r="H62" s="26">
        <v>41</v>
      </c>
      <c r="I62" s="26">
        <v>32</v>
      </c>
      <c r="J62" s="26">
        <v>85</v>
      </c>
      <c r="K62" s="26">
        <v>51</v>
      </c>
      <c r="L62" s="26">
        <v>97</v>
      </c>
      <c r="M62" s="26">
        <v>135</v>
      </c>
      <c r="N62" s="26"/>
      <c r="O62" s="26"/>
      <c r="P62" s="26">
        <v>79</v>
      </c>
      <c r="Q62" s="26">
        <v>49</v>
      </c>
      <c r="R62" s="26">
        <v>41</v>
      </c>
      <c r="S62" s="26">
        <v>54</v>
      </c>
      <c r="T62" s="26">
        <v>32</v>
      </c>
      <c r="U62" s="26">
        <v>52</v>
      </c>
      <c r="V62" s="26"/>
      <c r="W62" s="26"/>
      <c r="X62" s="26">
        <v>43</v>
      </c>
      <c r="Y62" s="26">
        <v>22</v>
      </c>
      <c r="Z62" s="26">
        <v>18</v>
      </c>
      <c r="AA62" s="26">
        <v>29</v>
      </c>
      <c r="AB62" s="26">
        <v>16</v>
      </c>
      <c r="AC62" s="26">
        <v>16</v>
      </c>
    </row>
    <row r="63" spans="4:29" x14ac:dyDescent="0.25">
      <c r="D63" s="27"/>
      <c r="E63" s="27" t="s">
        <v>2</v>
      </c>
      <c r="F63" s="26">
        <v>5</v>
      </c>
      <c r="G63" s="26"/>
      <c r="H63" s="26">
        <v>4</v>
      </c>
      <c r="I63" s="26">
        <v>9</v>
      </c>
      <c r="J63" s="26">
        <v>5</v>
      </c>
      <c r="K63" s="26">
        <v>7</v>
      </c>
      <c r="L63" s="26">
        <v>2</v>
      </c>
      <c r="M63" s="26">
        <v>3</v>
      </c>
      <c r="N63" s="26"/>
      <c r="O63" s="26"/>
      <c r="P63" s="26">
        <v>19</v>
      </c>
      <c r="Q63" s="26">
        <v>19</v>
      </c>
      <c r="R63" s="26">
        <v>13</v>
      </c>
      <c r="S63" s="26">
        <v>6</v>
      </c>
      <c r="T63" s="26">
        <v>0</v>
      </c>
      <c r="U63" s="26">
        <v>3</v>
      </c>
      <c r="V63" s="26"/>
      <c r="W63" s="26"/>
      <c r="X63" s="26">
        <v>8</v>
      </c>
      <c r="Y63" s="26">
        <v>15</v>
      </c>
      <c r="Z63" s="26">
        <v>2</v>
      </c>
      <c r="AA63" s="26">
        <v>4</v>
      </c>
      <c r="AB63" s="26">
        <v>3</v>
      </c>
      <c r="AC63" s="26">
        <v>5</v>
      </c>
    </row>
    <row r="64" spans="4:29" x14ac:dyDescent="0.25">
      <c r="D64" s="27"/>
      <c r="E64" s="27" t="s">
        <v>3</v>
      </c>
      <c r="F64" s="26">
        <v>17</v>
      </c>
      <c r="G64" s="26"/>
      <c r="H64" s="26">
        <v>33</v>
      </c>
      <c r="I64" s="26">
        <v>30</v>
      </c>
      <c r="J64" s="26">
        <v>16</v>
      </c>
      <c r="K64" s="26">
        <v>18</v>
      </c>
      <c r="L64" s="26">
        <v>31</v>
      </c>
      <c r="M64" s="26">
        <v>19</v>
      </c>
      <c r="N64" s="26"/>
      <c r="O64" s="26"/>
      <c r="P64" s="26">
        <v>6</v>
      </c>
      <c r="Q64" s="26">
        <v>18</v>
      </c>
      <c r="R64" s="26">
        <v>148</v>
      </c>
      <c r="S64" s="26">
        <v>68</v>
      </c>
      <c r="T64" s="26">
        <v>136</v>
      </c>
      <c r="U64" s="26">
        <v>121</v>
      </c>
      <c r="V64" s="26"/>
      <c r="W64" s="26"/>
      <c r="X64" s="26">
        <v>18</v>
      </c>
      <c r="Y64" s="26">
        <v>11</v>
      </c>
      <c r="Z64" s="26">
        <v>178</v>
      </c>
      <c r="AA64" s="26">
        <v>108</v>
      </c>
      <c r="AB64" s="26">
        <v>177</v>
      </c>
      <c r="AC64" s="26">
        <v>111</v>
      </c>
    </row>
    <row r="65" spans="4:29" x14ac:dyDescent="0.25">
      <c r="D65" s="27"/>
      <c r="E65" s="27"/>
      <c r="F65" s="26">
        <v>272</v>
      </c>
      <c r="G65" s="26"/>
      <c r="H65" s="26"/>
      <c r="I65" s="26"/>
      <c r="J65" s="26"/>
      <c r="K65" s="26"/>
      <c r="L65" s="26"/>
      <c r="M65" s="26"/>
      <c r="N65" s="26"/>
      <c r="O65" s="26"/>
      <c r="P65" s="26">
        <v>300</v>
      </c>
      <c r="Q65" s="26">
        <v>291</v>
      </c>
      <c r="R65" s="26"/>
      <c r="S65" s="26"/>
      <c r="T65" s="26"/>
      <c r="U65" s="26"/>
      <c r="V65" s="26"/>
      <c r="W65" s="26"/>
      <c r="X65" s="26">
        <v>252</v>
      </c>
      <c r="Y65" s="26">
        <v>264</v>
      </c>
      <c r="Z65" s="26"/>
      <c r="AA65" s="26"/>
      <c r="AB65" s="26">
        <v>266</v>
      </c>
      <c r="AC65" s="26">
        <v>238</v>
      </c>
    </row>
    <row r="66" spans="4:29" x14ac:dyDescent="0.25">
      <c r="D66" s="27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4:29" x14ac:dyDescent="0.25">
      <c r="D67" s="27" t="s">
        <v>25</v>
      </c>
      <c r="E67" s="27" t="s">
        <v>0</v>
      </c>
      <c r="F67" s="26">
        <v>209</v>
      </c>
      <c r="G67" s="26"/>
      <c r="H67" s="26">
        <v>208</v>
      </c>
      <c r="I67" s="26">
        <v>217</v>
      </c>
      <c r="J67" s="26">
        <v>144</v>
      </c>
      <c r="K67" s="26">
        <v>107</v>
      </c>
      <c r="L67" s="26">
        <v>112</v>
      </c>
      <c r="M67" s="26">
        <v>124</v>
      </c>
      <c r="N67" s="26"/>
      <c r="O67" s="26"/>
      <c r="P67" s="26">
        <v>183</v>
      </c>
      <c r="Q67" s="26">
        <v>151</v>
      </c>
      <c r="R67" s="26">
        <v>59</v>
      </c>
      <c r="S67" s="26">
        <v>112</v>
      </c>
      <c r="T67" s="26">
        <v>41</v>
      </c>
      <c r="U67" s="26">
        <v>62</v>
      </c>
      <c r="V67" s="26"/>
      <c r="W67" s="26"/>
      <c r="X67" s="26">
        <v>185</v>
      </c>
      <c r="Y67" s="26">
        <v>213</v>
      </c>
      <c r="Z67" s="26">
        <v>26</v>
      </c>
      <c r="AA67" s="26">
        <v>37</v>
      </c>
      <c r="AB67" s="26">
        <v>19</v>
      </c>
      <c r="AC67" s="26">
        <v>13</v>
      </c>
    </row>
    <row r="68" spans="4:29" x14ac:dyDescent="0.25">
      <c r="D68" s="28">
        <v>41865</v>
      </c>
      <c r="E68" s="27" t="s">
        <v>1</v>
      </c>
      <c r="F68" s="26">
        <v>36</v>
      </c>
      <c r="G68" s="26"/>
      <c r="H68" s="26">
        <v>36</v>
      </c>
      <c r="I68" s="26">
        <v>21</v>
      </c>
      <c r="J68" s="26">
        <v>72</v>
      </c>
      <c r="K68" s="26">
        <v>59</v>
      </c>
      <c r="L68" s="26">
        <v>97</v>
      </c>
      <c r="M68" s="26">
        <v>74</v>
      </c>
      <c r="N68" s="26"/>
      <c r="O68" s="26"/>
      <c r="P68" s="26">
        <v>41</v>
      </c>
      <c r="Q68" s="26">
        <v>21</v>
      </c>
      <c r="R68" s="26">
        <v>55</v>
      </c>
      <c r="S68" s="26">
        <v>79</v>
      </c>
      <c r="T68" s="26">
        <v>38</v>
      </c>
      <c r="U68" s="26">
        <v>49</v>
      </c>
      <c r="V68" s="26"/>
      <c r="W68" s="26"/>
      <c r="X68" s="26">
        <v>28</v>
      </c>
      <c r="Y68" s="26">
        <v>17</v>
      </c>
      <c r="Z68" s="26">
        <v>10</v>
      </c>
      <c r="AA68" s="26">
        <v>11</v>
      </c>
      <c r="AB68" s="26">
        <v>3</v>
      </c>
      <c r="AC68" s="26">
        <v>6</v>
      </c>
    </row>
    <row r="69" spans="4:29" x14ac:dyDescent="0.25">
      <c r="D69" s="27"/>
      <c r="E69" s="27" t="s">
        <v>2</v>
      </c>
      <c r="F69" s="26">
        <v>18</v>
      </c>
      <c r="G69" s="26"/>
      <c r="H69" s="26">
        <v>8</v>
      </c>
      <c r="I69" s="26">
        <v>7</v>
      </c>
      <c r="J69" s="26">
        <v>11</v>
      </c>
      <c r="K69" s="26">
        <v>4</v>
      </c>
      <c r="L69" s="26">
        <v>4</v>
      </c>
      <c r="M69" s="26">
        <v>7</v>
      </c>
      <c r="N69" s="26"/>
      <c r="O69" s="26"/>
      <c r="P69" s="26">
        <v>9</v>
      </c>
      <c r="Q69" s="26">
        <v>17</v>
      </c>
      <c r="R69" s="26">
        <v>6</v>
      </c>
      <c r="S69" s="26">
        <v>6</v>
      </c>
      <c r="T69" s="26">
        <v>0</v>
      </c>
      <c r="U69" s="26">
        <v>1</v>
      </c>
      <c r="V69" s="26"/>
      <c r="W69" s="26"/>
      <c r="X69" s="26">
        <v>7</v>
      </c>
      <c r="Y69" s="26">
        <v>7</v>
      </c>
      <c r="Z69" s="26">
        <v>6</v>
      </c>
      <c r="AA69" s="26">
        <v>2</v>
      </c>
      <c r="AB69" s="26">
        <v>4</v>
      </c>
      <c r="AC69" s="26">
        <v>3</v>
      </c>
    </row>
    <row r="70" spans="4:29" x14ac:dyDescent="0.25">
      <c r="D70" s="27"/>
      <c r="E70" s="27" t="s">
        <v>3</v>
      </c>
      <c r="F70" s="26">
        <v>22</v>
      </c>
      <c r="G70" s="26"/>
      <c r="H70" s="26">
        <v>22</v>
      </c>
      <c r="I70" s="26">
        <v>18</v>
      </c>
      <c r="J70" s="26">
        <v>41</v>
      </c>
      <c r="K70" s="26">
        <v>64</v>
      </c>
      <c r="L70" s="26">
        <v>48</v>
      </c>
      <c r="M70" s="26">
        <v>62</v>
      </c>
      <c r="N70" s="26"/>
      <c r="O70" s="26"/>
      <c r="P70" s="26">
        <v>15</v>
      </c>
      <c r="Q70" s="26">
        <v>18</v>
      </c>
      <c r="R70" s="26">
        <v>115</v>
      </c>
      <c r="S70" s="26">
        <v>45</v>
      </c>
      <c r="T70" s="26">
        <v>114</v>
      </c>
      <c r="U70" s="26">
        <v>82</v>
      </c>
      <c r="V70" s="26"/>
      <c r="W70" s="26"/>
      <c r="X70" s="26">
        <v>29</v>
      </c>
      <c r="Y70" s="26">
        <v>28</v>
      </c>
      <c r="Z70" s="26">
        <v>215</v>
      </c>
      <c r="AA70" s="26">
        <v>159</v>
      </c>
      <c r="AB70" s="26">
        <v>161</v>
      </c>
      <c r="AC70" s="26">
        <v>179</v>
      </c>
    </row>
    <row r="71" spans="4:29" x14ac:dyDescent="0.25">
      <c r="D71" s="26"/>
      <c r="E71" s="26"/>
      <c r="F71" s="26">
        <v>285</v>
      </c>
      <c r="G71" s="26"/>
      <c r="H71" s="26"/>
      <c r="I71" s="26"/>
      <c r="J71" s="26"/>
      <c r="K71" s="26"/>
      <c r="L71" s="26"/>
      <c r="M71" s="26"/>
      <c r="N71" s="26"/>
      <c r="O71" s="26"/>
      <c r="P71" s="26">
        <v>248</v>
      </c>
      <c r="Q71" s="26">
        <v>207</v>
      </c>
      <c r="R71" s="26"/>
      <c r="S71" s="26"/>
      <c r="T71" s="26"/>
      <c r="U71" s="26"/>
      <c r="V71" s="26"/>
      <c r="W71" s="26"/>
      <c r="X71" s="26">
        <v>249</v>
      </c>
      <c r="Y71" s="26">
        <v>265</v>
      </c>
      <c r="Z71" s="26"/>
      <c r="AA71" s="26"/>
      <c r="AB71" s="26">
        <v>187</v>
      </c>
      <c r="AC71" s="26"/>
    </row>
    <row r="72" spans="4:29" ht="19.5" x14ac:dyDescent="0.3">
      <c r="D72" s="22" t="s">
        <v>88</v>
      </c>
      <c r="E72" s="23"/>
      <c r="F72" s="23">
        <v>0</v>
      </c>
      <c r="G72" s="23"/>
      <c r="H72" s="23" t="s">
        <v>5</v>
      </c>
      <c r="I72" s="23" t="s">
        <v>6</v>
      </c>
      <c r="J72" s="23" t="s">
        <v>7</v>
      </c>
      <c r="K72" s="23" t="s">
        <v>8</v>
      </c>
      <c r="L72" s="23" t="s">
        <v>9</v>
      </c>
      <c r="M72" s="23" t="s">
        <v>10</v>
      </c>
      <c r="N72" s="23"/>
      <c r="O72" s="23"/>
      <c r="P72" s="23" t="s">
        <v>16</v>
      </c>
      <c r="Q72" s="23" t="s">
        <v>11</v>
      </c>
      <c r="R72" s="23" t="s">
        <v>12</v>
      </c>
      <c r="S72" s="23" t="s">
        <v>13</v>
      </c>
      <c r="T72" s="23" t="s">
        <v>14</v>
      </c>
      <c r="U72" s="23" t="s">
        <v>15</v>
      </c>
      <c r="V72" s="23"/>
      <c r="W72" s="23"/>
      <c r="X72" s="23" t="s">
        <v>17</v>
      </c>
      <c r="Y72" s="23" t="s">
        <v>18</v>
      </c>
      <c r="Z72" s="23" t="s">
        <v>19</v>
      </c>
      <c r="AA72" s="23" t="s">
        <v>20</v>
      </c>
      <c r="AB72" s="23" t="s">
        <v>21</v>
      </c>
      <c r="AC72" s="23" t="s">
        <v>22</v>
      </c>
    </row>
    <row r="73" spans="4:29" x14ac:dyDescent="0.25">
      <c r="D73" s="23" t="s">
        <v>23</v>
      </c>
      <c r="E73" s="23" t="s">
        <v>0</v>
      </c>
      <c r="F73" s="23">
        <v>215</v>
      </c>
      <c r="G73" s="23"/>
      <c r="H73" s="23">
        <v>210</v>
      </c>
      <c r="I73" s="23">
        <v>202</v>
      </c>
      <c r="J73" s="23">
        <v>175</v>
      </c>
      <c r="K73" s="23">
        <v>168</v>
      </c>
      <c r="L73" s="23">
        <v>73</v>
      </c>
      <c r="M73" s="23">
        <v>93</v>
      </c>
      <c r="N73" s="23"/>
      <c r="O73" s="23"/>
      <c r="P73" s="23">
        <v>174</v>
      </c>
      <c r="Q73" s="23">
        <v>155</v>
      </c>
      <c r="R73" s="23">
        <v>62</v>
      </c>
      <c r="S73" s="23">
        <v>55</v>
      </c>
      <c r="T73" s="23">
        <v>134</v>
      </c>
      <c r="U73" s="23">
        <v>121</v>
      </c>
      <c r="V73" s="23"/>
      <c r="W73" s="23"/>
      <c r="X73" s="23">
        <v>203</v>
      </c>
      <c r="Y73" s="23">
        <v>224</v>
      </c>
      <c r="Z73" s="23">
        <v>65</v>
      </c>
      <c r="AA73" s="23">
        <v>98</v>
      </c>
      <c r="AB73" s="23">
        <v>20</v>
      </c>
      <c r="AC73" s="23">
        <v>62</v>
      </c>
    </row>
    <row r="74" spans="4:29" x14ac:dyDescent="0.25">
      <c r="D74" s="24">
        <v>41935</v>
      </c>
      <c r="E74" s="23" t="s">
        <v>1</v>
      </c>
      <c r="F74" s="23">
        <v>41</v>
      </c>
      <c r="G74" s="23"/>
      <c r="H74" s="23">
        <v>27</v>
      </c>
      <c r="I74" s="23">
        <v>20</v>
      </c>
      <c r="J74" s="23">
        <v>64</v>
      </c>
      <c r="K74" s="23">
        <v>98</v>
      </c>
      <c r="L74" s="23">
        <v>50</v>
      </c>
      <c r="M74" s="23">
        <v>52</v>
      </c>
      <c r="N74" s="23"/>
      <c r="O74" s="23"/>
      <c r="P74" s="23">
        <v>30</v>
      </c>
      <c r="Q74" s="23">
        <v>16</v>
      </c>
      <c r="R74" s="23">
        <v>20</v>
      </c>
      <c r="S74" s="23">
        <v>41</v>
      </c>
      <c r="T74" s="23">
        <v>24</v>
      </c>
      <c r="U74" s="23">
        <v>36</v>
      </c>
      <c r="V74" s="23"/>
      <c r="W74" s="23"/>
      <c r="X74" s="23">
        <v>13</v>
      </c>
      <c r="Y74" s="23">
        <v>12</v>
      </c>
      <c r="Z74" s="23">
        <v>6</v>
      </c>
      <c r="AA74" s="23">
        <v>13</v>
      </c>
      <c r="AB74" s="23">
        <v>5</v>
      </c>
      <c r="AC74" s="23">
        <v>16</v>
      </c>
    </row>
    <row r="75" spans="4:29" x14ac:dyDescent="0.25">
      <c r="D75" s="23"/>
      <c r="E75" s="23" t="s">
        <v>2</v>
      </c>
      <c r="F75" s="23">
        <v>18</v>
      </c>
      <c r="G75" s="23"/>
      <c r="H75" s="23">
        <v>7</v>
      </c>
      <c r="I75" s="23">
        <v>8</v>
      </c>
      <c r="J75" s="23">
        <v>6</v>
      </c>
      <c r="K75" s="23">
        <v>11</v>
      </c>
      <c r="L75" s="23">
        <v>3</v>
      </c>
      <c r="M75" s="23">
        <v>7</v>
      </c>
      <c r="N75" s="23"/>
      <c r="O75" s="23"/>
      <c r="P75" s="23">
        <v>8</v>
      </c>
      <c r="Q75" s="23">
        <v>3</v>
      </c>
      <c r="R75" s="23">
        <v>5</v>
      </c>
      <c r="S75" s="23">
        <v>2</v>
      </c>
      <c r="T75" s="23">
        <v>10</v>
      </c>
      <c r="U75" s="23">
        <v>17</v>
      </c>
      <c r="V75" s="23"/>
      <c r="W75" s="23"/>
      <c r="X75" s="23">
        <v>8</v>
      </c>
      <c r="Y75" s="23">
        <v>2</v>
      </c>
      <c r="Z75" s="23">
        <v>0</v>
      </c>
      <c r="AA75" s="23">
        <v>4</v>
      </c>
      <c r="AB75" s="23">
        <v>3</v>
      </c>
      <c r="AC75" s="23">
        <v>5</v>
      </c>
    </row>
    <row r="76" spans="4:29" x14ac:dyDescent="0.25">
      <c r="D76" s="23"/>
      <c r="E76" s="23" t="s">
        <v>3</v>
      </c>
      <c r="F76" s="23">
        <v>26</v>
      </c>
      <c r="G76" s="23"/>
      <c r="H76" s="23">
        <v>20</v>
      </c>
      <c r="I76" s="23">
        <v>8</v>
      </c>
      <c r="J76" s="23">
        <v>49</v>
      </c>
      <c r="K76" s="23">
        <v>34</v>
      </c>
      <c r="L76" s="23">
        <v>33</v>
      </c>
      <c r="M76" s="23">
        <v>31</v>
      </c>
      <c r="N76" s="23"/>
      <c r="O76" s="23"/>
      <c r="P76" s="23">
        <v>9</v>
      </c>
      <c r="Q76" s="23">
        <v>21</v>
      </c>
      <c r="R76" s="23">
        <v>51</v>
      </c>
      <c r="S76" s="23">
        <v>48</v>
      </c>
      <c r="T76" s="23">
        <v>62</v>
      </c>
      <c r="U76" s="23">
        <v>76</v>
      </c>
      <c r="V76" s="23"/>
      <c r="W76" s="23"/>
      <c r="X76" s="23">
        <v>60</v>
      </c>
      <c r="Y76" s="23">
        <v>25</v>
      </c>
      <c r="Z76" s="23">
        <v>100</v>
      </c>
      <c r="AA76" s="23">
        <v>50</v>
      </c>
      <c r="AB76" s="23">
        <v>110</v>
      </c>
      <c r="AC76" s="23">
        <v>134</v>
      </c>
    </row>
    <row r="77" spans="4:29" x14ac:dyDescent="0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>
        <v>221</v>
      </c>
      <c r="Q77" s="23">
        <v>195</v>
      </c>
      <c r="R77" s="23">
        <v>138</v>
      </c>
      <c r="S77" s="23">
        <v>146</v>
      </c>
      <c r="T77" s="23">
        <v>230</v>
      </c>
      <c r="U77" s="23">
        <v>250</v>
      </c>
      <c r="V77" s="23"/>
      <c r="W77" s="23"/>
      <c r="X77" s="23">
        <v>284</v>
      </c>
      <c r="Y77" s="23">
        <v>263</v>
      </c>
      <c r="Z77" s="23">
        <v>171</v>
      </c>
      <c r="AA77" s="23">
        <v>165</v>
      </c>
      <c r="AB77" s="23">
        <v>138</v>
      </c>
      <c r="AC77" s="23">
        <v>217</v>
      </c>
    </row>
    <row r="78" spans="4:29" x14ac:dyDescent="0.25">
      <c r="D78" s="25" t="s">
        <v>40</v>
      </c>
      <c r="E78" s="23"/>
      <c r="F78" s="23">
        <v>300</v>
      </c>
      <c r="G78" s="23"/>
      <c r="H78" s="23">
        <v>264</v>
      </c>
      <c r="I78" s="23">
        <v>238</v>
      </c>
      <c r="J78" s="23">
        <v>294</v>
      </c>
      <c r="K78" s="23">
        <v>311</v>
      </c>
      <c r="L78" s="23">
        <v>159</v>
      </c>
      <c r="M78" s="23">
        <v>183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4:29" x14ac:dyDescent="0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4:29" x14ac:dyDescent="0.25">
      <c r="D80" s="24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4:29" x14ac:dyDescent="0.25">
      <c r="D81" s="23" t="s">
        <v>24</v>
      </c>
      <c r="E81" s="23" t="s">
        <v>0</v>
      </c>
      <c r="F81" s="23">
        <v>153</v>
      </c>
      <c r="G81" s="23"/>
      <c r="H81" s="23">
        <v>188</v>
      </c>
      <c r="I81" s="23">
        <v>163</v>
      </c>
      <c r="J81" s="23">
        <v>105</v>
      </c>
      <c r="K81" s="23">
        <v>73</v>
      </c>
      <c r="L81" s="23">
        <v>89</v>
      </c>
      <c r="M81" s="23">
        <v>99</v>
      </c>
      <c r="N81" s="23"/>
      <c r="O81" s="23"/>
      <c r="P81" s="23">
        <v>208</v>
      </c>
      <c r="Q81" s="23">
        <v>206</v>
      </c>
      <c r="R81" s="23">
        <v>75</v>
      </c>
      <c r="S81" s="23">
        <v>92</v>
      </c>
      <c r="T81" s="23">
        <v>71</v>
      </c>
      <c r="U81" s="23">
        <v>96</v>
      </c>
      <c r="V81" s="23"/>
      <c r="W81" s="23"/>
      <c r="X81" s="23">
        <v>195</v>
      </c>
      <c r="Y81" s="23">
        <v>206</v>
      </c>
      <c r="Z81" s="23">
        <v>88</v>
      </c>
      <c r="AA81" s="23">
        <v>135</v>
      </c>
      <c r="AB81" s="23">
        <v>55</v>
      </c>
      <c r="AC81" s="23">
        <v>68</v>
      </c>
    </row>
    <row r="82" spans="4:29" x14ac:dyDescent="0.25">
      <c r="D82" s="24">
        <v>41954</v>
      </c>
      <c r="E82" s="23" t="s">
        <v>1</v>
      </c>
      <c r="F82" s="23">
        <v>20</v>
      </c>
      <c r="G82" s="23"/>
      <c r="H82" s="23">
        <v>19</v>
      </c>
      <c r="I82" s="23">
        <v>47</v>
      </c>
      <c r="J82" s="23">
        <v>64</v>
      </c>
      <c r="K82" s="23">
        <v>45</v>
      </c>
      <c r="L82" s="23">
        <v>107</v>
      </c>
      <c r="M82" s="23">
        <v>103</v>
      </c>
      <c r="N82" s="23"/>
      <c r="O82" s="23"/>
      <c r="P82" s="23">
        <v>23</v>
      </c>
      <c r="Q82" s="23">
        <v>27</v>
      </c>
      <c r="R82" s="23">
        <v>31</v>
      </c>
      <c r="S82" s="23">
        <v>37</v>
      </c>
      <c r="T82" s="23">
        <v>21</v>
      </c>
      <c r="U82" s="23">
        <v>35</v>
      </c>
      <c r="V82" s="23"/>
      <c r="W82" s="23"/>
      <c r="X82" s="23">
        <v>26</v>
      </c>
      <c r="Y82" s="23">
        <v>19</v>
      </c>
      <c r="Z82" s="23">
        <v>20</v>
      </c>
      <c r="AA82" s="23">
        <v>28</v>
      </c>
      <c r="AB82" s="23">
        <v>11</v>
      </c>
      <c r="AC82" s="23">
        <v>15</v>
      </c>
    </row>
    <row r="83" spans="4:29" x14ac:dyDescent="0.25">
      <c r="D83" s="23"/>
      <c r="E83" s="23" t="s">
        <v>2</v>
      </c>
      <c r="F83" s="23">
        <v>6</v>
      </c>
      <c r="G83" s="23"/>
      <c r="H83" s="23">
        <v>16</v>
      </c>
      <c r="I83" s="23">
        <v>13</v>
      </c>
      <c r="J83" s="23">
        <v>7</v>
      </c>
      <c r="K83" s="23">
        <v>25</v>
      </c>
      <c r="L83" s="23">
        <v>15</v>
      </c>
      <c r="M83" s="23">
        <v>13</v>
      </c>
      <c r="N83" s="23"/>
      <c r="O83" s="23"/>
      <c r="P83" s="23">
        <v>9</v>
      </c>
      <c r="Q83" s="23">
        <v>10</v>
      </c>
      <c r="R83" s="23">
        <v>7</v>
      </c>
      <c r="S83" s="23">
        <v>15</v>
      </c>
      <c r="T83" s="23">
        <v>7</v>
      </c>
      <c r="U83" s="23">
        <v>9</v>
      </c>
      <c r="V83" s="23"/>
      <c r="W83" s="23"/>
      <c r="X83" s="23">
        <v>10</v>
      </c>
      <c r="Y83" s="23">
        <v>15</v>
      </c>
      <c r="Z83" s="23">
        <v>3</v>
      </c>
      <c r="AA83" s="23">
        <v>9</v>
      </c>
      <c r="AB83" s="23">
        <v>2</v>
      </c>
      <c r="AC83" s="23">
        <v>0</v>
      </c>
    </row>
    <row r="84" spans="4:29" x14ac:dyDescent="0.25">
      <c r="D84" s="23"/>
      <c r="E84" s="23" t="s">
        <v>3</v>
      </c>
      <c r="F84" s="23">
        <v>10</v>
      </c>
      <c r="G84" s="23"/>
      <c r="H84" s="23">
        <v>0</v>
      </c>
      <c r="I84" s="23">
        <v>29</v>
      </c>
      <c r="J84" s="23">
        <v>44</v>
      </c>
      <c r="K84" s="23">
        <v>42</v>
      </c>
      <c r="L84" s="23">
        <v>28</v>
      </c>
      <c r="M84" s="23">
        <v>27</v>
      </c>
      <c r="N84" s="23"/>
      <c r="O84" s="23"/>
      <c r="P84" s="23">
        <v>22</v>
      </c>
      <c r="Q84" s="23">
        <v>28</v>
      </c>
      <c r="R84" s="23">
        <v>205</v>
      </c>
      <c r="S84" s="23">
        <v>186</v>
      </c>
      <c r="T84" s="23">
        <v>200</v>
      </c>
      <c r="U84" s="23">
        <v>197</v>
      </c>
      <c r="V84" s="23"/>
      <c r="W84" s="23"/>
      <c r="X84" s="23">
        <v>15</v>
      </c>
      <c r="Y84" s="23">
        <v>15</v>
      </c>
      <c r="Z84" s="23">
        <v>183</v>
      </c>
      <c r="AA84" s="23">
        <v>123</v>
      </c>
      <c r="AB84" s="23">
        <v>202</v>
      </c>
      <c r="AC84" s="23">
        <v>192</v>
      </c>
    </row>
    <row r="85" spans="4:29" x14ac:dyDescent="0.25">
      <c r="D85" s="23"/>
      <c r="E85" s="23"/>
      <c r="F85" s="23">
        <v>189</v>
      </c>
      <c r="G85" s="23"/>
      <c r="H85" s="23">
        <v>223</v>
      </c>
      <c r="I85" s="23">
        <v>252</v>
      </c>
      <c r="J85" s="23">
        <v>220</v>
      </c>
      <c r="K85" s="23">
        <v>185</v>
      </c>
      <c r="L85" s="23">
        <v>239</v>
      </c>
      <c r="M85" s="23">
        <v>242</v>
      </c>
      <c r="N85" s="23"/>
      <c r="O85" s="23"/>
      <c r="P85" s="23">
        <v>262</v>
      </c>
      <c r="Q85" s="23">
        <v>271</v>
      </c>
      <c r="R85" s="23">
        <v>318</v>
      </c>
      <c r="S85" s="23">
        <v>330</v>
      </c>
      <c r="T85" s="23">
        <v>299</v>
      </c>
      <c r="U85" s="23">
        <v>337</v>
      </c>
      <c r="V85" s="23"/>
      <c r="W85" s="23"/>
      <c r="X85" s="23">
        <v>246</v>
      </c>
      <c r="Y85" s="23">
        <v>255</v>
      </c>
      <c r="Z85" s="23">
        <v>294</v>
      </c>
      <c r="AA85" s="23">
        <v>295</v>
      </c>
      <c r="AB85" s="23">
        <v>270</v>
      </c>
      <c r="AC85" s="23">
        <v>275</v>
      </c>
    </row>
    <row r="86" spans="4:29" x14ac:dyDescent="0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4:29" x14ac:dyDescent="0.25">
      <c r="D87" s="23" t="s">
        <v>25</v>
      </c>
      <c r="E87" s="23" t="s">
        <v>0</v>
      </c>
      <c r="F87" s="23">
        <v>211</v>
      </c>
      <c r="G87" s="23"/>
      <c r="H87" s="23">
        <v>176</v>
      </c>
      <c r="I87" s="23">
        <v>137</v>
      </c>
      <c r="J87" s="23">
        <v>91</v>
      </c>
      <c r="K87" s="23">
        <v>60</v>
      </c>
      <c r="L87" s="23">
        <v>68</v>
      </c>
      <c r="M87" s="23">
        <v>74</v>
      </c>
      <c r="N87" s="23"/>
      <c r="O87" s="23"/>
      <c r="P87" s="23">
        <v>211</v>
      </c>
      <c r="Q87" s="23">
        <v>233</v>
      </c>
      <c r="R87" s="23">
        <v>158</v>
      </c>
      <c r="S87" s="23">
        <v>159</v>
      </c>
      <c r="T87" s="23">
        <v>81</v>
      </c>
      <c r="U87" s="23">
        <v>18</v>
      </c>
      <c r="V87" s="23"/>
      <c r="W87" s="23"/>
      <c r="X87" s="23">
        <v>199</v>
      </c>
      <c r="Y87" s="23">
        <v>209</v>
      </c>
      <c r="Z87" s="23">
        <v>89</v>
      </c>
      <c r="AA87" s="23">
        <v>198</v>
      </c>
      <c r="AB87" s="23">
        <v>86</v>
      </c>
      <c r="AC87" s="23">
        <v>81</v>
      </c>
    </row>
    <row r="88" spans="4:29" x14ac:dyDescent="0.25">
      <c r="D88" s="24">
        <v>42270</v>
      </c>
      <c r="E88" s="23" t="s">
        <v>1</v>
      </c>
      <c r="F88" s="23">
        <v>47</v>
      </c>
      <c r="G88" s="23"/>
      <c r="H88" s="23">
        <v>34</v>
      </c>
      <c r="I88" s="23">
        <v>15</v>
      </c>
      <c r="J88" s="23">
        <v>87</v>
      </c>
      <c r="K88" s="23">
        <v>113</v>
      </c>
      <c r="L88" s="23">
        <v>112</v>
      </c>
      <c r="M88" s="23">
        <v>89</v>
      </c>
      <c r="N88" s="23"/>
      <c r="O88" s="23"/>
      <c r="P88" s="23">
        <v>30</v>
      </c>
      <c r="Q88" s="23">
        <v>44</v>
      </c>
      <c r="R88" s="23">
        <v>41</v>
      </c>
      <c r="S88" s="23">
        <v>45</v>
      </c>
      <c r="T88" s="23">
        <v>29</v>
      </c>
      <c r="U88" s="23">
        <v>20</v>
      </c>
      <c r="V88" s="23"/>
      <c r="W88" s="23"/>
      <c r="X88" s="23">
        <v>18</v>
      </c>
      <c r="Y88" s="23">
        <v>28</v>
      </c>
      <c r="Z88" s="23">
        <v>7</v>
      </c>
      <c r="AA88" s="23">
        <v>24</v>
      </c>
      <c r="AB88" s="23">
        <v>7</v>
      </c>
      <c r="AC88" s="23">
        <v>8</v>
      </c>
    </row>
    <row r="89" spans="4:29" x14ac:dyDescent="0.25">
      <c r="D89" s="23"/>
      <c r="E89" s="23" t="s">
        <v>2</v>
      </c>
      <c r="F89" s="23">
        <v>27</v>
      </c>
      <c r="G89" s="23"/>
      <c r="H89" s="23">
        <v>13</v>
      </c>
      <c r="I89" s="23">
        <v>2</v>
      </c>
      <c r="J89" s="23">
        <v>12</v>
      </c>
      <c r="K89" s="23">
        <v>5</v>
      </c>
      <c r="L89" s="23">
        <v>7</v>
      </c>
      <c r="M89" s="23">
        <v>8</v>
      </c>
      <c r="N89" s="23"/>
      <c r="O89" s="23"/>
      <c r="P89" s="23">
        <v>9</v>
      </c>
      <c r="Q89" s="23">
        <v>14</v>
      </c>
      <c r="R89" s="23">
        <v>17</v>
      </c>
      <c r="S89" s="23">
        <v>22</v>
      </c>
      <c r="T89" s="23">
        <v>5</v>
      </c>
      <c r="U89" s="23">
        <v>0</v>
      </c>
      <c r="V89" s="23"/>
      <c r="W89" s="23"/>
      <c r="X89" s="23">
        <v>6</v>
      </c>
      <c r="Y89" s="23">
        <v>2</v>
      </c>
      <c r="Z89" s="23">
        <v>0</v>
      </c>
      <c r="AA89" s="23">
        <v>1</v>
      </c>
      <c r="AB89" s="23">
        <v>0</v>
      </c>
      <c r="AC89" s="23">
        <v>3</v>
      </c>
    </row>
    <row r="90" spans="4:29" x14ac:dyDescent="0.25">
      <c r="D90" s="23"/>
      <c r="E90" s="23" t="s">
        <v>3</v>
      </c>
      <c r="F90" s="23">
        <v>8</v>
      </c>
      <c r="G90" s="23"/>
      <c r="H90" s="23">
        <v>21</v>
      </c>
      <c r="I90" s="23">
        <v>5</v>
      </c>
      <c r="J90" s="23">
        <v>56</v>
      </c>
      <c r="K90" s="23">
        <v>41</v>
      </c>
      <c r="L90" s="23">
        <v>38</v>
      </c>
      <c r="M90" s="23">
        <v>57</v>
      </c>
      <c r="N90" s="23"/>
      <c r="O90" s="23"/>
      <c r="P90" s="23">
        <v>9</v>
      </c>
      <c r="Q90" s="23">
        <v>6</v>
      </c>
      <c r="R90" s="23">
        <v>22</v>
      </c>
      <c r="S90" s="23">
        <v>50</v>
      </c>
      <c r="T90" s="23">
        <v>137</v>
      </c>
      <c r="U90" s="23">
        <v>194</v>
      </c>
      <c r="V90" s="23"/>
      <c r="W90" s="23"/>
      <c r="X90" s="23">
        <v>36</v>
      </c>
      <c r="Y90" s="23">
        <v>12</v>
      </c>
      <c r="Z90" s="23">
        <v>132</v>
      </c>
      <c r="AA90" s="23">
        <v>36</v>
      </c>
      <c r="AB90" s="23">
        <v>189</v>
      </c>
      <c r="AC90" s="23">
        <v>193</v>
      </c>
    </row>
    <row r="91" spans="4:29" x14ac:dyDescent="0.25">
      <c r="D91" s="23"/>
      <c r="E91" s="23"/>
      <c r="F91" s="23">
        <v>293</v>
      </c>
      <c r="G91" s="23"/>
      <c r="H91" s="23">
        <v>244</v>
      </c>
      <c r="I91" s="23">
        <v>159</v>
      </c>
      <c r="J91" s="23">
        <v>246</v>
      </c>
      <c r="K91" s="23">
        <v>219</v>
      </c>
      <c r="L91" s="23">
        <v>225</v>
      </c>
      <c r="M91" s="23">
        <v>228</v>
      </c>
      <c r="N91" s="23"/>
      <c r="O91" s="23"/>
      <c r="P91" s="23">
        <v>259</v>
      </c>
      <c r="Q91" s="23">
        <v>297</v>
      </c>
      <c r="R91" s="23">
        <v>238</v>
      </c>
      <c r="S91" s="23">
        <v>276</v>
      </c>
      <c r="T91" s="23">
        <v>252</v>
      </c>
      <c r="U91" s="23">
        <v>232</v>
      </c>
      <c r="V91" s="23"/>
      <c r="W91" s="23"/>
      <c r="X91" s="23">
        <v>259</v>
      </c>
      <c r="Y91" s="23">
        <v>251</v>
      </c>
      <c r="Z91" s="23">
        <v>228</v>
      </c>
      <c r="AA91" s="23">
        <v>259</v>
      </c>
      <c r="AB91" s="23">
        <v>282</v>
      </c>
      <c r="AC91" s="23">
        <v>285</v>
      </c>
    </row>
    <row r="92" spans="4:29" x14ac:dyDescent="0.25">
      <c r="D92" s="24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6" spans="4:29" x14ac:dyDescent="0.25">
      <c r="G96" s="2" t="s">
        <v>28</v>
      </c>
    </row>
    <row r="97" spans="4:29" ht="19.5" x14ac:dyDescent="0.3">
      <c r="D97" s="17" t="s">
        <v>89</v>
      </c>
      <c r="E97" s="18"/>
      <c r="F97" s="18">
        <v>0</v>
      </c>
      <c r="G97" s="18"/>
      <c r="H97" s="18" t="s">
        <v>5</v>
      </c>
      <c r="I97" s="18" t="s">
        <v>6</v>
      </c>
      <c r="J97" s="18" t="s">
        <v>7</v>
      </c>
      <c r="K97" s="18" t="s">
        <v>8</v>
      </c>
      <c r="L97" s="18" t="s">
        <v>9</v>
      </c>
      <c r="M97" s="18" t="s">
        <v>10</v>
      </c>
      <c r="N97" s="18"/>
      <c r="O97" s="18"/>
      <c r="P97" s="18" t="s">
        <v>16</v>
      </c>
      <c r="Q97" s="18" t="s">
        <v>11</v>
      </c>
      <c r="R97" s="18" t="s">
        <v>12</v>
      </c>
      <c r="S97" s="18" t="s">
        <v>13</v>
      </c>
      <c r="T97" s="18" t="s">
        <v>14</v>
      </c>
      <c r="U97" s="18" t="s">
        <v>15</v>
      </c>
      <c r="V97" s="19"/>
      <c r="W97" s="19"/>
      <c r="X97" s="18" t="s">
        <v>17</v>
      </c>
      <c r="Y97" s="18" t="s">
        <v>18</v>
      </c>
      <c r="Z97" s="18" t="s">
        <v>19</v>
      </c>
      <c r="AA97" s="18" t="s">
        <v>20</v>
      </c>
      <c r="AB97" s="18" t="s">
        <v>21</v>
      </c>
      <c r="AC97" s="18" t="s">
        <v>22</v>
      </c>
    </row>
    <row r="98" spans="4:29" ht="15.75" x14ac:dyDescent="0.25">
      <c r="D98" s="18" t="s">
        <v>23</v>
      </c>
      <c r="E98" s="18" t="s">
        <v>0</v>
      </c>
      <c r="F98" s="19">
        <v>206</v>
      </c>
      <c r="G98" s="20"/>
      <c r="H98" s="19">
        <v>190</v>
      </c>
      <c r="I98" s="19">
        <v>280</v>
      </c>
      <c r="J98" s="19">
        <v>149</v>
      </c>
      <c r="K98" s="19">
        <v>131</v>
      </c>
      <c r="L98" s="19">
        <v>138</v>
      </c>
      <c r="M98" s="19">
        <v>132</v>
      </c>
      <c r="N98" s="19"/>
      <c r="O98" s="19"/>
      <c r="P98" s="19">
        <v>171</v>
      </c>
      <c r="Q98" s="19">
        <v>182</v>
      </c>
      <c r="R98" s="19">
        <v>57</v>
      </c>
      <c r="S98" s="19">
        <v>65</v>
      </c>
      <c r="T98" s="19">
        <v>113</v>
      </c>
      <c r="U98" s="19">
        <v>78</v>
      </c>
      <c r="V98" s="19"/>
      <c r="W98" s="19"/>
      <c r="X98" s="19">
        <v>200</v>
      </c>
      <c r="Y98" s="19">
        <v>202</v>
      </c>
      <c r="Z98" s="19">
        <v>90</v>
      </c>
      <c r="AA98" s="19">
        <v>128</v>
      </c>
      <c r="AB98" s="19">
        <v>36</v>
      </c>
      <c r="AC98" s="19">
        <v>39</v>
      </c>
    </row>
    <row r="99" spans="4:29" ht="15.75" x14ac:dyDescent="0.25">
      <c r="D99" s="21" t="s">
        <v>27</v>
      </c>
      <c r="E99" s="18" t="s">
        <v>1</v>
      </c>
      <c r="F99" s="19">
        <v>27</v>
      </c>
      <c r="G99" s="20"/>
      <c r="H99" s="19">
        <v>37</v>
      </c>
      <c r="I99" s="19">
        <v>31</v>
      </c>
      <c r="J99" s="19">
        <v>128</v>
      </c>
      <c r="K99" s="19">
        <v>105</v>
      </c>
      <c r="L99" s="19">
        <v>103</v>
      </c>
      <c r="M99" s="19">
        <v>91</v>
      </c>
      <c r="N99" s="19"/>
      <c r="O99" s="19"/>
      <c r="P99" s="19">
        <v>35</v>
      </c>
      <c r="Q99" s="19">
        <v>31</v>
      </c>
      <c r="R99" s="19">
        <v>20</v>
      </c>
      <c r="S99" s="19">
        <v>19</v>
      </c>
      <c r="T99" s="19">
        <v>30</v>
      </c>
      <c r="U99" s="19">
        <v>36</v>
      </c>
      <c r="V99" s="19"/>
      <c r="W99" s="19"/>
      <c r="X99" s="19">
        <v>9</v>
      </c>
      <c r="Y99" s="19">
        <v>23</v>
      </c>
      <c r="Z99" s="19">
        <v>16</v>
      </c>
      <c r="AA99" s="19">
        <v>17</v>
      </c>
      <c r="AB99" s="19">
        <v>6</v>
      </c>
      <c r="AC99" s="19">
        <v>8</v>
      </c>
    </row>
    <row r="100" spans="4:29" ht="15.75" x14ac:dyDescent="0.25">
      <c r="D100" s="18"/>
      <c r="E100" s="18" t="s">
        <v>2</v>
      </c>
      <c r="F100" s="19">
        <v>7</v>
      </c>
      <c r="G100" s="20"/>
      <c r="H100" s="19">
        <v>10</v>
      </c>
      <c r="I100" s="19">
        <v>17</v>
      </c>
      <c r="J100" s="19">
        <v>11</v>
      </c>
      <c r="K100" s="19">
        <v>8</v>
      </c>
      <c r="L100" s="19">
        <v>6</v>
      </c>
      <c r="M100" s="19">
        <v>2</v>
      </c>
      <c r="N100" s="19"/>
      <c r="O100" s="19"/>
      <c r="P100" s="19">
        <v>13</v>
      </c>
      <c r="Q100" s="19">
        <v>10</v>
      </c>
      <c r="R100" s="19">
        <v>3</v>
      </c>
      <c r="S100" s="19">
        <v>4</v>
      </c>
      <c r="T100" s="19">
        <v>1</v>
      </c>
      <c r="U100" s="19">
        <v>3</v>
      </c>
      <c r="V100" s="19"/>
      <c r="W100" s="19"/>
      <c r="X100" s="19">
        <v>7</v>
      </c>
      <c r="Y100" s="19">
        <v>14</v>
      </c>
      <c r="Z100" s="19">
        <v>2</v>
      </c>
      <c r="AA100" s="19">
        <v>3</v>
      </c>
      <c r="AB100" s="19">
        <v>3</v>
      </c>
      <c r="AC100" s="19">
        <v>1</v>
      </c>
    </row>
    <row r="101" spans="4:29" ht="15.75" x14ac:dyDescent="0.25">
      <c r="D101" s="18"/>
      <c r="E101" s="18" t="s">
        <v>3</v>
      </c>
      <c r="F101" s="19">
        <v>6</v>
      </c>
      <c r="G101" s="20"/>
      <c r="H101" s="19">
        <v>38</v>
      </c>
      <c r="I101" s="19">
        <v>16</v>
      </c>
      <c r="J101" s="19">
        <v>22</v>
      </c>
      <c r="K101" s="19">
        <v>20</v>
      </c>
      <c r="L101" s="19">
        <v>96</v>
      </c>
      <c r="M101" s="19">
        <v>68</v>
      </c>
      <c r="N101" s="19"/>
      <c r="O101" s="19"/>
      <c r="P101" s="19">
        <v>39</v>
      </c>
      <c r="Q101" s="19">
        <v>25</v>
      </c>
      <c r="R101" s="19">
        <v>150</v>
      </c>
      <c r="S101" s="19">
        <v>160</v>
      </c>
      <c r="T101" s="19">
        <v>99</v>
      </c>
      <c r="U101" s="19">
        <v>130</v>
      </c>
      <c r="V101" s="19"/>
      <c r="W101" s="19"/>
      <c r="X101" s="19">
        <v>32</v>
      </c>
      <c r="Y101" s="19">
        <v>5</v>
      </c>
      <c r="Z101" s="19">
        <v>180</v>
      </c>
      <c r="AA101" s="19">
        <v>140</v>
      </c>
      <c r="AB101" s="19">
        <v>213</v>
      </c>
      <c r="AC101" s="19">
        <v>195</v>
      </c>
    </row>
    <row r="102" spans="4:29" ht="15.75" x14ac:dyDescent="0.25">
      <c r="D102" s="18"/>
      <c r="E102" s="18"/>
      <c r="F102" s="19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</row>
    <row r="103" spans="4:29" ht="15.75" x14ac:dyDescent="0.25">
      <c r="D103" s="18" t="s">
        <v>40</v>
      </c>
      <c r="E103" s="18"/>
      <c r="F103" s="19">
        <v>246</v>
      </c>
      <c r="G103" s="20"/>
      <c r="H103" s="19">
        <v>275</v>
      </c>
      <c r="I103" s="19">
        <v>344</v>
      </c>
      <c r="J103" s="19">
        <v>310</v>
      </c>
      <c r="K103" s="19">
        <v>264</v>
      </c>
      <c r="L103" s="19">
        <v>343</v>
      </c>
      <c r="M103" s="19">
        <v>293</v>
      </c>
      <c r="N103" s="19"/>
      <c r="O103" s="19"/>
      <c r="P103" s="19">
        <v>258</v>
      </c>
      <c r="Q103" s="19">
        <v>248</v>
      </c>
      <c r="R103" s="19">
        <v>230</v>
      </c>
      <c r="S103" s="19">
        <v>248</v>
      </c>
      <c r="T103" s="19">
        <v>243</v>
      </c>
      <c r="U103" s="19">
        <v>247</v>
      </c>
      <c r="V103" s="19"/>
      <c r="W103" s="19"/>
      <c r="X103" s="19">
        <v>248</v>
      </c>
      <c r="Y103" s="19">
        <v>244</v>
      </c>
      <c r="Z103" s="19">
        <v>288</v>
      </c>
      <c r="AA103" s="19">
        <v>288</v>
      </c>
      <c r="AB103" s="19">
        <v>258</v>
      </c>
      <c r="AC103" s="19">
        <v>243</v>
      </c>
    </row>
    <row r="104" spans="4:29" ht="15.75" x14ac:dyDescent="0.25">
      <c r="D104" s="18"/>
      <c r="E104" s="18"/>
      <c r="F104" s="19"/>
      <c r="G104" s="20"/>
      <c r="H104" s="18" t="s">
        <v>28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</row>
    <row r="105" spans="4:29" ht="15.75" x14ac:dyDescent="0.25">
      <c r="D105" s="21"/>
      <c r="E105" s="18"/>
      <c r="F105" s="20">
        <v>83.7</v>
      </c>
      <c r="G105" s="20"/>
      <c r="H105" s="18">
        <v>69.099999999999994</v>
      </c>
      <c r="I105" s="18">
        <v>81.394999999999996</v>
      </c>
      <c r="J105" s="18">
        <v>48.064500000000002</v>
      </c>
      <c r="K105" s="18">
        <v>49.242400000000004</v>
      </c>
      <c r="L105" s="18">
        <v>40.233199999999997</v>
      </c>
      <c r="M105" s="18">
        <v>45.051189999999998</v>
      </c>
      <c r="N105" s="19"/>
      <c r="O105" s="19"/>
      <c r="P105" s="18">
        <v>66.279060000000001</v>
      </c>
      <c r="Q105" s="18">
        <f>(Q98/Q103)*100</f>
        <v>73.387096774193552</v>
      </c>
      <c r="R105" s="18">
        <v>24.782599999999999</v>
      </c>
      <c r="S105" s="18">
        <v>26.209669999999999</v>
      </c>
      <c r="T105" s="18">
        <v>46.502000000000002</v>
      </c>
      <c r="U105" s="18">
        <v>31.578900000000001</v>
      </c>
      <c r="V105" s="19"/>
      <c r="W105" s="19"/>
      <c r="X105" s="18">
        <v>80.645099999999999</v>
      </c>
      <c r="Y105" s="18">
        <v>82.786799999999999</v>
      </c>
      <c r="Z105" s="18">
        <v>31.25</v>
      </c>
      <c r="AA105" s="18">
        <v>44.444400000000002</v>
      </c>
      <c r="AB105" s="18">
        <f>(AB98/AB103)*100</f>
        <v>13.953488372093023</v>
      </c>
      <c r="AC105" s="18">
        <v>16.048999999999999</v>
      </c>
    </row>
    <row r="106" spans="4:29" ht="15.75" x14ac:dyDescent="0.25">
      <c r="D106" s="18"/>
      <c r="E106" s="18"/>
      <c r="F106" s="20">
        <v>10.9</v>
      </c>
      <c r="G106" s="20"/>
      <c r="H106" s="18">
        <v>13.45</v>
      </c>
      <c r="I106" s="18">
        <v>9.0115999999999996</v>
      </c>
      <c r="J106" s="18">
        <v>41.290300000000002</v>
      </c>
      <c r="K106" s="18">
        <v>39.7727</v>
      </c>
      <c r="L106" s="18">
        <v>30.0291</v>
      </c>
      <c r="M106" s="18">
        <v>31.058</v>
      </c>
      <c r="N106" s="19"/>
      <c r="O106" s="19"/>
      <c r="P106" s="18">
        <v>13.565799999999999</v>
      </c>
      <c r="Q106" s="18">
        <f>(Q99/Q103)*100</f>
        <v>12.5</v>
      </c>
      <c r="R106" s="18">
        <v>8.6956000000000007</v>
      </c>
      <c r="S106" s="18">
        <v>7.6612900000000002</v>
      </c>
      <c r="T106" s="18">
        <v>12.345599999999999</v>
      </c>
      <c r="U106" s="18">
        <v>14.57489</v>
      </c>
      <c r="V106" s="19"/>
      <c r="W106" s="19"/>
      <c r="X106" s="18">
        <v>3.6290300000000002</v>
      </c>
      <c r="Y106" s="18">
        <v>9.4261999999999997</v>
      </c>
      <c r="Z106" s="18">
        <v>5.5555000000000003</v>
      </c>
      <c r="AA106" s="18">
        <v>5.9027000000000003</v>
      </c>
      <c r="AB106" s="18">
        <f>(AB99/AB103)*100</f>
        <v>2.3255813953488373</v>
      </c>
      <c r="AC106" s="18">
        <v>3.2921</v>
      </c>
    </row>
    <row r="107" spans="4:29" ht="15.75" x14ac:dyDescent="0.25">
      <c r="D107" s="18"/>
      <c r="E107" s="18"/>
      <c r="F107" s="20">
        <v>2.84</v>
      </c>
      <c r="G107" s="20"/>
      <c r="H107" s="18">
        <v>3.6</v>
      </c>
      <c r="I107" s="18">
        <v>4.9417999999999997</v>
      </c>
      <c r="J107" s="18">
        <v>3.5482999999999998</v>
      </c>
      <c r="K107" s="18">
        <v>3.0303</v>
      </c>
      <c r="L107" s="18">
        <v>1.7492000000000001</v>
      </c>
      <c r="M107" s="18">
        <v>0.68259300000000001</v>
      </c>
      <c r="N107" s="19"/>
      <c r="O107" s="19"/>
      <c r="P107" s="18">
        <v>5.0387500000000003</v>
      </c>
      <c r="Q107" s="18">
        <f>(Q100/Q103)*100</f>
        <v>4.032258064516129</v>
      </c>
      <c r="R107" s="18">
        <v>1.3043400000000001</v>
      </c>
      <c r="S107" s="18">
        <v>1.6129</v>
      </c>
      <c r="T107" s="18">
        <v>0.41152</v>
      </c>
      <c r="U107" s="18">
        <v>1.2145699999999999</v>
      </c>
      <c r="V107" s="19"/>
      <c r="W107" s="19"/>
      <c r="X107" s="18">
        <v>2.8224999999999998</v>
      </c>
      <c r="Y107" s="18">
        <v>5.7377000000000002</v>
      </c>
      <c r="Z107" s="18">
        <v>0.69443999999999995</v>
      </c>
      <c r="AA107" s="18">
        <v>1.0416000000000001</v>
      </c>
      <c r="AB107" s="18">
        <f>(AB100/AB103)*100</f>
        <v>1.1627906976744187</v>
      </c>
      <c r="AC107" s="18">
        <v>0.41152</v>
      </c>
    </row>
    <row r="108" spans="4:29" ht="15.75" x14ac:dyDescent="0.25">
      <c r="D108" s="18"/>
      <c r="E108" s="18"/>
      <c r="F108" s="20">
        <v>2.4300000000000002</v>
      </c>
      <c r="G108" s="20"/>
      <c r="H108" s="18">
        <v>13.8</v>
      </c>
      <c r="I108" s="18">
        <v>4.6510999999999996</v>
      </c>
      <c r="J108" s="18">
        <v>7.0967700000000002</v>
      </c>
      <c r="K108" s="18">
        <v>7.5757500000000002</v>
      </c>
      <c r="L108" s="18">
        <v>27.988299999999999</v>
      </c>
      <c r="M108" s="18">
        <v>23.208189999999998</v>
      </c>
      <c r="N108" s="19"/>
      <c r="O108" s="19"/>
      <c r="P108" s="18">
        <v>15.11627</v>
      </c>
      <c r="Q108" s="18">
        <f>(Q101/Q103)*100</f>
        <v>10.080645161290322</v>
      </c>
      <c r="R108" s="18">
        <v>65.217389999999995</v>
      </c>
      <c r="S108" s="18">
        <v>64.516099999999994</v>
      </c>
      <c r="T108" s="18">
        <v>40.740699999999997</v>
      </c>
      <c r="U108" s="18">
        <v>52.631570000000004</v>
      </c>
      <c r="V108" s="19"/>
      <c r="W108" s="19"/>
      <c r="X108" s="18">
        <v>12.9032</v>
      </c>
      <c r="Y108" s="18">
        <v>2.0491000000000001</v>
      </c>
      <c r="Z108" s="18">
        <v>62.5</v>
      </c>
      <c r="AA108" s="18">
        <v>48.6111</v>
      </c>
      <c r="AB108" s="18">
        <f>(AB101/AB103)*100</f>
        <v>82.558139534883722</v>
      </c>
      <c r="AC108" s="18">
        <v>80.246899999999997</v>
      </c>
    </row>
    <row r="109" spans="4:29" ht="15.75" x14ac:dyDescent="0.25">
      <c r="D109" s="18"/>
      <c r="E109" s="18"/>
      <c r="F109" s="19"/>
      <c r="G109" s="20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</row>
    <row r="110" spans="4:29" ht="15.75" x14ac:dyDescent="0.25">
      <c r="D110" s="18"/>
      <c r="E110" s="18"/>
      <c r="F110" s="19"/>
      <c r="G110" s="20"/>
      <c r="H110" s="19"/>
      <c r="I110" s="19"/>
      <c r="J110" s="19"/>
      <c r="K110" s="19"/>
      <c r="L110" s="19"/>
      <c r="M110" s="19"/>
      <c r="N110" s="19"/>
      <c r="O110" s="19"/>
      <c r="P110" s="19"/>
      <c r="Q110" s="19">
        <f>SUM(Q105:Q108)</f>
        <v>100</v>
      </c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</row>
    <row r="111" spans="4:29" ht="15.75" x14ac:dyDescent="0.25">
      <c r="D111" s="21"/>
      <c r="E111" s="18"/>
      <c r="F111" s="19"/>
      <c r="G111" s="20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</row>
    <row r="112" spans="4:29" ht="15.75" x14ac:dyDescent="0.25">
      <c r="D112" s="18"/>
      <c r="E112" s="18"/>
      <c r="F112" s="19"/>
      <c r="G112" s="20" t="s">
        <v>28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</row>
    <row r="113" spans="4:29" ht="15.75" x14ac:dyDescent="0.25">
      <c r="D113" s="18" t="s">
        <v>24</v>
      </c>
      <c r="E113" s="18" t="s">
        <v>0</v>
      </c>
      <c r="F113" s="19">
        <v>207</v>
      </c>
      <c r="G113" s="20"/>
      <c r="H113" s="19">
        <v>194</v>
      </c>
      <c r="I113" s="19">
        <v>201</v>
      </c>
      <c r="J113" s="19">
        <v>137</v>
      </c>
      <c r="K113" s="19">
        <v>190</v>
      </c>
      <c r="L113" s="19">
        <v>137</v>
      </c>
      <c r="M113" s="19">
        <v>132</v>
      </c>
      <c r="N113" s="19"/>
      <c r="O113" s="19"/>
      <c r="P113" s="19">
        <v>208</v>
      </c>
      <c r="Q113" s="19">
        <v>214</v>
      </c>
      <c r="R113" s="19">
        <v>96</v>
      </c>
      <c r="S113" s="19">
        <v>112</v>
      </c>
      <c r="T113" s="19">
        <v>63</v>
      </c>
      <c r="U113" s="19">
        <v>65</v>
      </c>
      <c r="V113" s="19"/>
      <c r="W113" s="19"/>
      <c r="X113" s="19">
        <v>218</v>
      </c>
      <c r="Y113" s="19">
        <v>195</v>
      </c>
      <c r="Z113" s="19">
        <v>41</v>
      </c>
      <c r="AA113" s="19">
        <v>94</v>
      </c>
      <c r="AB113" s="19">
        <v>45</v>
      </c>
      <c r="AC113" s="19">
        <v>45</v>
      </c>
    </row>
    <row r="114" spans="4:29" ht="15.75" x14ac:dyDescent="0.25">
      <c r="D114" s="21" t="s">
        <v>26</v>
      </c>
      <c r="E114" s="18" t="s">
        <v>1</v>
      </c>
      <c r="F114" s="19">
        <v>52</v>
      </c>
      <c r="G114" s="20"/>
      <c r="H114" s="19">
        <v>31</v>
      </c>
      <c r="I114" s="19">
        <v>17</v>
      </c>
      <c r="J114" s="19">
        <v>103</v>
      </c>
      <c r="K114" s="19">
        <v>135</v>
      </c>
      <c r="L114" s="19">
        <v>130</v>
      </c>
      <c r="M114" s="19">
        <v>140</v>
      </c>
      <c r="N114" s="19"/>
      <c r="O114" s="19"/>
      <c r="P114" s="19">
        <v>43</v>
      </c>
      <c r="Q114" s="19">
        <v>22</v>
      </c>
      <c r="R114" s="19">
        <v>22</v>
      </c>
      <c r="S114" s="19">
        <v>28</v>
      </c>
      <c r="T114" s="19">
        <v>23</v>
      </c>
      <c r="U114" s="19">
        <v>11</v>
      </c>
      <c r="V114" s="19"/>
      <c r="W114" s="19"/>
      <c r="X114" s="19">
        <v>18</v>
      </c>
      <c r="Y114" s="19">
        <v>16</v>
      </c>
      <c r="Z114" s="19">
        <v>10</v>
      </c>
      <c r="AA114" s="19">
        <v>25</v>
      </c>
      <c r="AB114" s="19">
        <v>6</v>
      </c>
      <c r="AC114" s="19">
        <v>8</v>
      </c>
    </row>
    <row r="115" spans="4:29" ht="15.75" x14ac:dyDescent="0.25">
      <c r="D115" s="18"/>
      <c r="E115" s="18" t="s">
        <v>2</v>
      </c>
      <c r="F115" s="19">
        <v>19</v>
      </c>
      <c r="G115" s="20"/>
      <c r="H115" s="19">
        <v>18</v>
      </c>
      <c r="I115" s="19">
        <v>8</v>
      </c>
      <c r="J115" s="19">
        <v>5</v>
      </c>
      <c r="K115" s="19">
        <v>6</v>
      </c>
      <c r="L115" s="19">
        <v>8</v>
      </c>
      <c r="M115" s="19">
        <v>10</v>
      </c>
      <c r="N115" s="19"/>
      <c r="O115" s="19"/>
      <c r="P115" s="19">
        <v>15</v>
      </c>
      <c r="Q115" s="19">
        <v>5</v>
      </c>
      <c r="R115" s="19">
        <v>5</v>
      </c>
      <c r="S115" s="19">
        <v>7</v>
      </c>
      <c r="T115" s="19">
        <v>5</v>
      </c>
      <c r="U115" s="19">
        <v>3</v>
      </c>
      <c r="V115" s="19"/>
      <c r="W115" s="19"/>
      <c r="X115" s="19">
        <v>11</v>
      </c>
      <c r="Y115" s="19">
        <v>7</v>
      </c>
      <c r="Z115" s="19">
        <v>2</v>
      </c>
      <c r="AA115" s="19">
        <v>2</v>
      </c>
      <c r="AB115" s="19">
        <v>1</v>
      </c>
      <c r="AC115" s="19">
        <v>2</v>
      </c>
    </row>
    <row r="116" spans="4:29" ht="15.75" x14ac:dyDescent="0.25">
      <c r="D116" s="18"/>
      <c r="E116" s="18" t="s">
        <v>3</v>
      </c>
      <c r="F116" s="19">
        <v>15</v>
      </c>
      <c r="G116" s="20"/>
      <c r="H116" s="19">
        <v>24</v>
      </c>
      <c r="I116" s="19">
        <v>25</v>
      </c>
      <c r="J116" s="19">
        <v>39</v>
      </c>
      <c r="K116" s="19">
        <v>90</v>
      </c>
      <c r="L116" s="19">
        <v>95</v>
      </c>
      <c r="M116" s="19">
        <v>75</v>
      </c>
      <c r="N116" s="19"/>
      <c r="O116" s="19"/>
      <c r="P116" s="19">
        <v>8</v>
      </c>
      <c r="Q116" s="19">
        <v>9</v>
      </c>
      <c r="R116" s="19">
        <v>93</v>
      </c>
      <c r="S116" s="19">
        <v>114</v>
      </c>
      <c r="T116" s="19">
        <v>143</v>
      </c>
      <c r="U116" s="19">
        <v>140</v>
      </c>
      <c r="V116" s="19"/>
      <c r="W116" s="19"/>
      <c r="X116" s="19">
        <v>20</v>
      </c>
      <c r="Y116" s="19">
        <v>7</v>
      </c>
      <c r="Z116" s="19">
        <v>183</v>
      </c>
      <c r="AA116" s="19">
        <v>173</v>
      </c>
      <c r="AB116" s="19">
        <v>256</v>
      </c>
      <c r="AC116" s="19">
        <v>244</v>
      </c>
    </row>
    <row r="117" spans="4:29" ht="15.75" x14ac:dyDescent="0.25">
      <c r="D117" s="18"/>
      <c r="E117" s="18"/>
      <c r="F117" s="19"/>
      <c r="G117" s="20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</row>
    <row r="118" spans="4:29" ht="15.75" x14ac:dyDescent="0.25">
      <c r="D118" s="18" t="s">
        <v>40</v>
      </c>
      <c r="E118" s="18"/>
      <c r="F118" s="19">
        <v>293</v>
      </c>
      <c r="G118" s="20"/>
      <c r="H118" s="19">
        <v>267</v>
      </c>
      <c r="I118" s="19">
        <v>251</v>
      </c>
      <c r="J118" s="19">
        <v>284</v>
      </c>
      <c r="K118" s="19">
        <v>421</v>
      </c>
      <c r="L118" s="19">
        <v>371</v>
      </c>
      <c r="M118" s="19">
        <v>357</v>
      </c>
      <c r="N118" s="19"/>
      <c r="O118" s="19"/>
      <c r="P118" s="19">
        <v>274</v>
      </c>
      <c r="Q118" s="19">
        <v>250</v>
      </c>
      <c r="R118" s="19">
        <v>216</v>
      </c>
      <c r="S118" s="19">
        <v>261</v>
      </c>
      <c r="T118" s="19">
        <v>234</v>
      </c>
      <c r="U118" s="19">
        <v>219</v>
      </c>
      <c r="V118" s="19"/>
      <c r="W118" s="19"/>
      <c r="X118" s="19">
        <v>267</v>
      </c>
      <c r="Y118" s="19">
        <v>225</v>
      </c>
      <c r="Z118" s="19">
        <v>236</v>
      </c>
      <c r="AA118" s="19">
        <v>294</v>
      </c>
      <c r="AB118" s="19">
        <v>308</v>
      </c>
      <c r="AC118" s="19">
        <v>299</v>
      </c>
    </row>
    <row r="119" spans="4:29" ht="15.75" x14ac:dyDescent="0.25">
      <c r="D119" s="18"/>
      <c r="E119" s="18"/>
      <c r="F119" s="19"/>
      <c r="G119" s="20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</row>
    <row r="120" spans="4:29" ht="15.75" x14ac:dyDescent="0.25">
      <c r="D120" s="21"/>
      <c r="E120" s="18"/>
      <c r="F120" s="19"/>
      <c r="G120" s="20"/>
      <c r="H120" s="18" t="s">
        <v>28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</row>
    <row r="121" spans="4:29" ht="15.75" x14ac:dyDescent="0.25">
      <c r="D121" s="18"/>
      <c r="E121" s="18"/>
      <c r="F121" s="20">
        <v>70.64</v>
      </c>
      <c r="G121" s="20"/>
      <c r="H121" s="18">
        <v>72.599999999999994</v>
      </c>
      <c r="I121" s="18">
        <v>80.078999999999994</v>
      </c>
      <c r="J121" s="18">
        <v>48.238999999999997</v>
      </c>
      <c r="K121" s="18">
        <v>45.130600000000001</v>
      </c>
      <c r="L121" s="18">
        <v>36.927199999999999</v>
      </c>
      <c r="M121" s="18">
        <v>37.815100000000001</v>
      </c>
      <c r="N121" s="19"/>
      <c r="O121" s="19"/>
      <c r="P121" s="18">
        <v>75.912400000000005</v>
      </c>
      <c r="Q121" s="18">
        <f>(Q113/Q118)*100</f>
        <v>85.6</v>
      </c>
      <c r="R121" s="18">
        <v>44.44444</v>
      </c>
      <c r="S121" s="18">
        <v>42.911799999999999</v>
      </c>
      <c r="T121" s="18">
        <v>26.923069999999999</v>
      </c>
      <c r="U121" s="18">
        <v>29.680299999999999</v>
      </c>
      <c r="V121" s="19"/>
      <c r="W121" s="19"/>
      <c r="X121" s="18">
        <v>81.647940000000006</v>
      </c>
      <c r="Y121" s="18">
        <v>86.665999999999997</v>
      </c>
      <c r="Z121" s="18">
        <v>17.372879999999999</v>
      </c>
      <c r="AA121" s="18">
        <v>31.9727</v>
      </c>
      <c r="AB121" s="18">
        <f>(AB113/AB118)*100</f>
        <v>14.61038961038961</v>
      </c>
      <c r="AC121" s="18">
        <v>15.0501</v>
      </c>
    </row>
    <row r="122" spans="4:29" ht="15.75" x14ac:dyDescent="0.25">
      <c r="D122" s="18"/>
      <c r="E122" s="18"/>
      <c r="F122" s="20">
        <v>17.7</v>
      </c>
      <c r="G122" s="20"/>
      <c r="H122" s="18">
        <v>11.6</v>
      </c>
      <c r="I122" s="18">
        <v>6.7728999999999999</v>
      </c>
      <c r="J122" s="18">
        <v>36.267600000000002</v>
      </c>
      <c r="K122" s="18">
        <v>32.066499999999998</v>
      </c>
      <c r="L122" s="18">
        <v>35.040399999999998</v>
      </c>
      <c r="M122" s="18">
        <v>39.215600000000002</v>
      </c>
      <c r="N122" s="19"/>
      <c r="O122" s="19"/>
      <c r="P122" s="18">
        <v>15.6934</v>
      </c>
      <c r="Q122" s="18">
        <f>(Q114/Q118)*100</f>
        <v>8.7999999999999989</v>
      </c>
      <c r="R122" s="18">
        <v>10.1851</v>
      </c>
      <c r="S122" s="18">
        <v>10.7279</v>
      </c>
      <c r="T122" s="18">
        <v>9.8290500000000005</v>
      </c>
      <c r="U122" s="18">
        <v>5.0228000000000002</v>
      </c>
      <c r="V122" s="19"/>
      <c r="W122" s="19"/>
      <c r="X122" s="18">
        <v>6.7415000000000003</v>
      </c>
      <c r="Y122" s="18">
        <v>7.1111000000000004</v>
      </c>
      <c r="Z122" s="18">
        <v>4.2372800000000002</v>
      </c>
      <c r="AA122" s="18">
        <v>8.5033999999999992</v>
      </c>
      <c r="AB122" s="18">
        <f>(AB114/AB118)*100</f>
        <v>1.948051948051948</v>
      </c>
      <c r="AC122" s="18">
        <v>2.6755800000000001</v>
      </c>
    </row>
    <row r="123" spans="4:29" ht="15.75" x14ac:dyDescent="0.25">
      <c r="D123" s="18"/>
      <c r="E123" s="19"/>
      <c r="F123" s="20">
        <v>6.48</v>
      </c>
      <c r="G123" s="20"/>
      <c r="H123" s="18">
        <v>6.7</v>
      </c>
      <c r="I123" s="18">
        <v>3.1872500000000001</v>
      </c>
      <c r="J123" s="18">
        <v>1.7605</v>
      </c>
      <c r="K123" s="18">
        <v>1.42517</v>
      </c>
      <c r="L123" s="18">
        <v>2.1563300000000001</v>
      </c>
      <c r="M123" s="18">
        <v>2.8010999999999999</v>
      </c>
      <c r="N123" s="19"/>
      <c r="O123" s="19"/>
      <c r="P123" s="18">
        <v>5.47445</v>
      </c>
      <c r="Q123" s="18">
        <f>(Q115/Q118)*100</f>
        <v>2</v>
      </c>
      <c r="R123" s="18">
        <v>5.3763399999999999</v>
      </c>
      <c r="S123" s="18">
        <v>2.6819000000000002</v>
      </c>
      <c r="T123" s="18">
        <v>2.1366999999999998</v>
      </c>
      <c r="U123" s="18">
        <v>1.3697999999999999</v>
      </c>
      <c r="V123" s="19"/>
      <c r="W123" s="19"/>
      <c r="X123" s="18">
        <v>4.1197999999999997</v>
      </c>
      <c r="Y123" s="18">
        <v>3.1111</v>
      </c>
      <c r="Z123" s="18">
        <v>0.84745000000000004</v>
      </c>
      <c r="AA123" s="18">
        <v>0.68027000000000004</v>
      </c>
      <c r="AB123" s="18">
        <f>(AB115/AB118)*100</f>
        <v>0.32467532467532467</v>
      </c>
      <c r="AC123" s="18">
        <v>0.66888999999999998</v>
      </c>
    </row>
    <row r="124" spans="4:29" ht="15.75" x14ac:dyDescent="0.25">
      <c r="D124" s="19"/>
      <c r="E124" s="19"/>
      <c r="F124" s="20">
        <v>5.1100000000000003</v>
      </c>
      <c r="G124" s="20"/>
      <c r="H124" s="18">
        <v>8.9</v>
      </c>
      <c r="I124" s="18">
        <v>9.9601000000000006</v>
      </c>
      <c r="J124" s="18">
        <v>13.731999999999999</v>
      </c>
      <c r="K124" s="18">
        <v>21.377669999999998</v>
      </c>
      <c r="L124" s="18">
        <v>25.606000000000002</v>
      </c>
      <c r="M124" s="18">
        <v>21.008400000000002</v>
      </c>
      <c r="N124" s="19"/>
      <c r="O124" s="19"/>
      <c r="P124" s="18">
        <v>2.9197000000000002</v>
      </c>
      <c r="Q124" s="18">
        <f>(Q116/Q118)*100</f>
        <v>3.5999999999999996</v>
      </c>
      <c r="R124" s="18">
        <v>43.055500000000002</v>
      </c>
      <c r="S124" s="18">
        <v>43.678100000000001</v>
      </c>
      <c r="T124" s="18">
        <v>61.110999999999997</v>
      </c>
      <c r="U124" s="18">
        <v>63.926000000000002</v>
      </c>
      <c r="V124" s="19"/>
      <c r="W124" s="19"/>
      <c r="X124" s="18">
        <v>7.4905999999999997</v>
      </c>
      <c r="Y124" s="18">
        <v>3.1111</v>
      </c>
      <c r="Z124" s="18">
        <v>77.542299999999997</v>
      </c>
      <c r="AA124" s="18">
        <v>58.843000000000004</v>
      </c>
      <c r="AB124" s="18">
        <f>(AB116/AB118)*100</f>
        <v>83.116883116883116</v>
      </c>
      <c r="AC124" s="18">
        <v>81.605350000000001</v>
      </c>
    </row>
    <row r="125" spans="4:29" ht="15.75" x14ac:dyDescent="0.25">
      <c r="D125" s="18"/>
      <c r="E125" s="18"/>
      <c r="F125" s="19"/>
      <c r="G125" s="20" t="s">
        <v>28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>
        <f>SUM(Q121:Q124)</f>
        <v>99.999999999999986</v>
      </c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</row>
    <row r="126" spans="4:29" ht="15.75" x14ac:dyDescent="0.25">
      <c r="D126" s="18" t="s">
        <v>25</v>
      </c>
      <c r="E126" s="18" t="s">
        <v>0</v>
      </c>
      <c r="F126" s="19">
        <v>191</v>
      </c>
      <c r="G126" s="20"/>
      <c r="H126" s="19">
        <v>218</v>
      </c>
      <c r="I126" s="19">
        <v>227</v>
      </c>
      <c r="J126" s="19">
        <v>155</v>
      </c>
      <c r="K126" s="19">
        <v>170</v>
      </c>
      <c r="L126" s="19">
        <v>78</v>
      </c>
      <c r="M126" s="19">
        <v>106</v>
      </c>
      <c r="N126" s="19"/>
      <c r="O126" s="19"/>
      <c r="P126" s="19">
        <v>194</v>
      </c>
      <c r="Q126" s="19">
        <v>213</v>
      </c>
      <c r="R126" s="19">
        <v>131</v>
      </c>
      <c r="S126" s="19">
        <v>149</v>
      </c>
      <c r="T126" s="19">
        <v>87</v>
      </c>
      <c r="U126" s="19">
        <v>89</v>
      </c>
      <c r="V126" s="19"/>
      <c r="W126" s="19"/>
      <c r="X126" s="19">
        <v>185</v>
      </c>
      <c r="Y126" s="19">
        <v>191</v>
      </c>
      <c r="Z126" s="19">
        <v>156</v>
      </c>
      <c r="AA126" s="19">
        <v>172</v>
      </c>
      <c r="AB126" s="19">
        <v>72</v>
      </c>
      <c r="AC126" s="19">
        <v>125</v>
      </c>
    </row>
    <row r="127" spans="4:29" ht="15.75" x14ac:dyDescent="0.25">
      <c r="D127" s="21">
        <v>41907</v>
      </c>
      <c r="E127" s="18" t="s">
        <v>1</v>
      </c>
      <c r="F127" s="19">
        <v>52</v>
      </c>
      <c r="G127" s="20"/>
      <c r="H127" s="19">
        <v>29</v>
      </c>
      <c r="I127" s="19">
        <v>25</v>
      </c>
      <c r="J127" s="19">
        <v>120</v>
      </c>
      <c r="K127" s="19">
        <v>88</v>
      </c>
      <c r="L127" s="19">
        <v>134</v>
      </c>
      <c r="M127" s="19">
        <v>90</v>
      </c>
      <c r="N127" s="19"/>
      <c r="O127" s="19"/>
      <c r="P127" s="19">
        <v>45</v>
      </c>
      <c r="Q127" s="19">
        <v>41</v>
      </c>
      <c r="R127" s="19">
        <v>49</v>
      </c>
      <c r="S127" s="19">
        <v>29</v>
      </c>
      <c r="T127" s="19">
        <v>22</v>
      </c>
      <c r="U127" s="19">
        <v>18</v>
      </c>
      <c r="V127" s="19"/>
      <c r="W127" s="19"/>
      <c r="X127" s="19">
        <v>43</v>
      </c>
      <c r="Y127" s="19">
        <v>33</v>
      </c>
      <c r="Z127" s="19">
        <v>39</v>
      </c>
      <c r="AA127" s="19">
        <v>36</v>
      </c>
      <c r="AB127" s="19">
        <v>10</v>
      </c>
      <c r="AC127" s="19">
        <v>23</v>
      </c>
    </row>
    <row r="128" spans="4:29" ht="15.75" x14ac:dyDescent="0.25">
      <c r="D128" s="18"/>
      <c r="E128" s="18" t="s">
        <v>2</v>
      </c>
      <c r="F128" s="19">
        <v>22</v>
      </c>
      <c r="G128" s="20"/>
      <c r="H128" s="19">
        <v>22</v>
      </c>
      <c r="I128" s="19">
        <v>17</v>
      </c>
      <c r="J128" s="19">
        <v>14</v>
      </c>
      <c r="K128" s="19">
        <v>8</v>
      </c>
      <c r="L128" s="19">
        <v>8</v>
      </c>
      <c r="M128" s="19">
        <v>8</v>
      </c>
      <c r="N128" s="19"/>
      <c r="O128" s="19"/>
      <c r="P128" s="19">
        <v>18</v>
      </c>
      <c r="Q128" s="19">
        <v>22</v>
      </c>
      <c r="R128" s="19">
        <v>11</v>
      </c>
      <c r="S128" s="19">
        <v>14</v>
      </c>
      <c r="T128" s="19">
        <v>4</v>
      </c>
      <c r="U128" s="19">
        <v>3</v>
      </c>
      <c r="V128" s="19"/>
      <c r="W128" s="19"/>
      <c r="X128" s="19">
        <v>12</v>
      </c>
      <c r="Y128" s="19">
        <v>14</v>
      </c>
      <c r="Z128" s="19">
        <v>6</v>
      </c>
      <c r="AA128" s="19">
        <v>4</v>
      </c>
      <c r="AB128" s="19">
        <v>5</v>
      </c>
      <c r="AC128" s="19">
        <v>5</v>
      </c>
    </row>
    <row r="129" spans="4:29" ht="15.75" x14ac:dyDescent="0.25">
      <c r="D129" s="18"/>
      <c r="E129" s="18" t="s">
        <v>3</v>
      </c>
      <c r="F129" s="19">
        <v>36</v>
      </c>
      <c r="G129" s="20"/>
      <c r="H129" s="19">
        <v>12</v>
      </c>
      <c r="I129" s="19">
        <v>10</v>
      </c>
      <c r="J129" s="19">
        <v>18</v>
      </c>
      <c r="K129" s="19">
        <v>22</v>
      </c>
      <c r="L129" s="19">
        <v>21</v>
      </c>
      <c r="M129" s="19">
        <v>14</v>
      </c>
      <c r="N129" s="19"/>
      <c r="O129" s="19"/>
      <c r="P129" s="19">
        <v>11</v>
      </c>
      <c r="Q129" s="19">
        <v>14</v>
      </c>
      <c r="R129" s="19">
        <v>101</v>
      </c>
      <c r="S129" s="19">
        <v>49</v>
      </c>
      <c r="T129" s="19">
        <v>174</v>
      </c>
      <c r="U129" s="19">
        <v>155</v>
      </c>
      <c r="V129" s="19"/>
      <c r="W129" s="19"/>
      <c r="X129" s="19">
        <v>21</v>
      </c>
      <c r="Y129" s="19">
        <v>2</v>
      </c>
      <c r="Z129" s="19">
        <v>74</v>
      </c>
      <c r="AA129" s="19">
        <v>26</v>
      </c>
      <c r="AB129" s="19">
        <v>117</v>
      </c>
      <c r="AC129" s="19">
        <v>73</v>
      </c>
    </row>
    <row r="130" spans="4:29" ht="15.75" x14ac:dyDescent="0.25">
      <c r="D130" s="19"/>
      <c r="E130" s="19"/>
      <c r="F130" s="19"/>
      <c r="G130" s="2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</row>
    <row r="131" spans="4:29" x14ac:dyDescent="0.25">
      <c r="D131" s="18" t="s">
        <v>40</v>
      </c>
      <c r="E131" s="19"/>
      <c r="F131" s="19">
        <v>301</v>
      </c>
      <c r="G131" s="19"/>
      <c r="H131" s="19">
        <v>281</v>
      </c>
      <c r="I131" s="19">
        <v>279</v>
      </c>
      <c r="J131" s="19">
        <v>307</v>
      </c>
      <c r="K131" s="19">
        <v>288</v>
      </c>
      <c r="L131" s="19">
        <v>241</v>
      </c>
      <c r="M131" s="19">
        <v>218</v>
      </c>
      <c r="N131" s="19"/>
      <c r="O131" s="19"/>
      <c r="P131" s="19">
        <v>268</v>
      </c>
      <c r="Q131" s="19">
        <v>290</v>
      </c>
      <c r="R131" s="19">
        <v>292</v>
      </c>
      <c r="S131" s="19">
        <v>241</v>
      </c>
      <c r="T131" s="19">
        <v>287</v>
      </c>
      <c r="U131" s="19">
        <v>265</v>
      </c>
      <c r="V131" s="19"/>
      <c r="W131" s="19"/>
      <c r="X131" s="19">
        <v>261</v>
      </c>
      <c r="Y131" s="19">
        <v>240</v>
      </c>
      <c r="Z131" s="19">
        <v>275</v>
      </c>
      <c r="AA131" s="19">
        <v>238</v>
      </c>
      <c r="AB131" s="19">
        <v>204</v>
      </c>
      <c r="AC131" s="19">
        <v>226</v>
      </c>
    </row>
    <row r="132" spans="4:29" x14ac:dyDescent="0.25"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</row>
    <row r="133" spans="4:29" x14ac:dyDescent="0.25">
      <c r="D133" s="19"/>
      <c r="E133" s="19"/>
      <c r="F133" s="19"/>
      <c r="G133" s="19"/>
      <c r="H133" s="18" t="s">
        <v>28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</row>
    <row r="134" spans="4:29" ht="15.75" x14ac:dyDescent="0.25">
      <c r="D134" s="19"/>
      <c r="E134" s="19"/>
      <c r="F134" s="20">
        <v>63.45</v>
      </c>
      <c r="G134" s="19"/>
      <c r="H134" s="18">
        <v>77.58</v>
      </c>
      <c r="I134" s="18">
        <v>81.361999999999995</v>
      </c>
      <c r="J134" s="18">
        <v>50.488500000000002</v>
      </c>
      <c r="K134" s="18">
        <v>59.027700000000003</v>
      </c>
      <c r="L134" s="18">
        <v>32.365099999999998</v>
      </c>
      <c r="M134" s="18">
        <v>48.623800000000003</v>
      </c>
      <c r="N134" s="19"/>
      <c r="O134" s="19"/>
      <c r="P134" s="18">
        <v>72.388050000000007</v>
      </c>
      <c r="Q134" s="18">
        <f>(Q126/Q131)*100</f>
        <v>73.448275862068968</v>
      </c>
      <c r="R134" s="18">
        <v>44.863</v>
      </c>
      <c r="S134" s="18">
        <v>61.825699999999998</v>
      </c>
      <c r="T134" s="18">
        <v>30.313500000000001</v>
      </c>
      <c r="U134" s="18">
        <v>33.584899999999998</v>
      </c>
      <c r="V134" s="19"/>
      <c r="W134" s="19"/>
      <c r="X134" s="18">
        <v>70.881200000000007</v>
      </c>
      <c r="Y134" s="18">
        <v>79.583299999999994</v>
      </c>
      <c r="Z134" s="18">
        <v>56.727200000000003</v>
      </c>
      <c r="AA134" s="18">
        <v>72.268900000000002</v>
      </c>
      <c r="AB134" s="18">
        <f>(AB126/AB131)*100</f>
        <v>35.294117647058826</v>
      </c>
      <c r="AC134" s="18">
        <v>55.309699999999999</v>
      </c>
    </row>
    <row r="135" spans="4:29" ht="15.75" x14ac:dyDescent="0.25">
      <c r="D135" s="19"/>
      <c r="E135" s="19"/>
      <c r="F135" s="20">
        <v>17.2</v>
      </c>
      <c r="G135" s="19"/>
      <c r="H135" s="18">
        <v>10.3</v>
      </c>
      <c r="I135" s="18">
        <v>8.9605700000000006</v>
      </c>
      <c r="J135" s="18">
        <v>39.087899999999998</v>
      </c>
      <c r="K135" s="18">
        <v>30.555499999999999</v>
      </c>
      <c r="L135" s="18">
        <v>55.601649999999999</v>
      </c>
      <c r="M135" s="18">
        <v>41.284399999999998</v>
      </c>
      <c r="N135" s="19"/>
      <c r="O135" s="19"/>
      <c r="P135" s="18">
        <v>15.625</v>
      </c>
      <c r="Q135" s="18">
        <f>(Q127/Q131)*100</f>
        <v>14.13793103448276</v>
      </c>
      <c r="R135" s="18">
        <v>16.780799999999999</v>
      </c>
      <c r="S135" s="18">
        <v>12.033099999999999</v>
      </c>
      <c r="T135" s="18">
        <v>7.6654999999999998</v>
      </c>
      <c r="U135" s="18">
        <v>6.7923999999999998</v>
      </c>
      <c r="V135" s="19"/>
      <c r="W135" s="19"/>
      <c r="X135" s="18">
        <v>16.475000000000001</v>
      </c>
      <c r="Y135" s="18">
        <v>13.75</v>
      </c>
      <c r="Z135" s="18">
        <v>14.181800000000001</v>
      </c>
      <c r="AA135" s="18">
        <v>15.125999999999999</v>
      </c>
      <c r="AB135" s="18">
        <f>(AB127/AB131)*100</f>
        <v>4.9019607843137258</v>
      </c>
      <c r="AC135" s="18">
        <v>10.1769</v>
      </c>
    </row>
    <row r="136" spans="4:29" ht="15.75" x14ac:dyDescent="0.25">
      <c r="D136" s="19"/>
      <c r="E136" s="19"/>
      <c r="F136" s="20">
        <v>7.3</v>
      </c>
      <c r="G136" s="19"/>
      <c r="H136" s="18">
        <v>7.82</v>
      </c>
      <c r="I136" s="18">
        <v>6.0930999999999997</v>
      </c>
      <c r="J136" s="18">
        <v>4.5602</v>
      </c>
      <c r="K136" s="18">
        <v>2.7776999999999998</v>
      </c>
      <c r="L136" s="18">
        <v>3.3195000000000001</v>
      </c>
      <c r="M136" s="18">
        <v>3.6697000000000002</v>
      </c>
      <c r="N136" s="19"/>
      <c r="O136" s="19"/>
      <c r="P136" s="18">
        <v>6.7164099999999998</v>
      </c>
      <c r="Q136" s="18">
        <f>(Q128/Q131)*100</f>
        <v>7.5862068965517242</v>
      </c>
      <c r="R136" s="18">
        <v>3.7671000000000001</v>
      </c>
      <c r="S136" s="18">
        <v>5.8090999999999999</v>
      </c>
      <c r="T136" s="18">
        <v>1.3936999999999999</v>
      </c>
      <c r="U136" s="18">
        <v>1.1320699999999999</v>
      </c>
      <c r="V136" s="19"/>
      <c r="W136" s="19"/>
      <c r="X136" s="18">
        <v>4.5976999999999997</v>
      </c>
      <c r="Y136" s="18">
        <v>5.8333000000000004</v>
      </c>
      <c r="Z136" s="18">
        <v>2.1818</v>
      </c>
      <c r="AA136" s="18">
        <v>1.6806000000000001</v>
      </c>
      <c r="AB136" s="18">
        <f>(AB128/AB131)*100</f>
        <v>2.4509803921568629</v>
      </c>
      <c r="AC136" s="18">
        <v>2.21238</v>
      </c>
    </row>
    <row r="137" spans="4:29" ht="15.75" x14ac:dyDescent="0.25">
      <c r="D137" s="19"/>
      <c r="E137" s="19"/>
      <c r="F137" s="20">
        <v>11.96</v>
      </c>
      <c r="G137" s="19"/>
      <c r="H137" s="18">
        <v>4.2699999999999996</v>
      </c>
      <c r="I137" s="18">
        <v>3.5842000000000001</v>
      </c>
      <c r="J137" s="18">
        <v>5.8631000000000002</v>
      </c>
      <c r="K137" s="18">
        <v>7.6387999999999998</v>
      </c>
      <c r="L137" s="18">
        <v>8.7135999999999996</v>
      </c>
      <c r="M137" s="18">
        <v>6.4220100000000002</v>
      </c>
      <c r="N137" s="19"/>
      <c r="O137" s="19"/>
      <c r="P137" s="18">
        <v>4.1044700000000001</v>
      </c>
      <c r="Q137" s="18">
        <f>(Q129/Q131)*100</f>
        <v>4.8275862068965516</v>
      </c>
      <c r="R137" s="18">
        <v>34.588999999999999</v>
      </c>
      <c r="S137" s="18">
        <v>20.331900000000001</v>
      </c>
      <c r="T137" s="18">
        <v>60.627099999999999</v>
      </c>
      <c r="U137" s="18">
        <v>58.490499999999997</v>
      </c>
      <c r="V137" s="19"/>
      <c r="W137" s="19"/>
      <c r="X137" s="18">
        <v>8.0458999999999996</v>
      </c>
      <c r="Y137" s="18">
        <v>0.83330000000000004</v>
      </c>
      <c r="Z137" s="18">
        <v>26.908999999999999</v>
      </c>
      <c r="AA137" s="18">
        <v>10.923999999999999</v>
      </c>
      <c r="AB137" s="18">
        <f>(AB129/AB131)*100</f>
        <v>57.352941176470587</v>
      </c>
      <c r="AC137" s="18">
        <v>32.300800000000002</v>
      </c>
    </row>
    <row r="138" spans="4:29" ht="15.75" x14ac:dyDescent="0.25">
      <c r="D138" s="18"/>
      <c r="E138" s="18"/>
      <c r="F138" s="20">
        <v>2.4300000000000002</v>
      </c>
      <c r="G138" s="20"/>
      <c r="H138" s="18">
        <v>13.8</v>
      </c>
      <c r="I138" s="18">
        <v>4.6510999999999996</v>
      </c>
      <c r="J138" s="18">
        <v>7.0967700000000002</v>
      </c>
      <c r="K138" s="18">
        <v>7.5757500000000002</v>
      </c>
      <c r="L138" s="18">
        <v>27.988299999999999</v>
      </c>
      <c r="M138" s="18">
        <v>23.208189999999998</v>
      </c>
      <c r="N138" s="19"/>
      <c r="O138" s="19"/>
      <c r="P138" s="18">
        <v>15.11627</v>
      </c>
      <c r="Q138" s="18"/>
      <c r="R138" s="18">
        <v>65.217389999999995</v>
      </c>
      <c r="S138" s="18">
        <v>64.516099999999994</v>
      </c>
      <c r="T138" s="18">
        <v>40.740699999999997</v>
      </c>
      <c r="U138" s="18">
        <v>52.631570000000004</v>
      </c>
      <c r="V138" s="19"/>
      <c r="W138" s="19"/>
      <c r="X138" s="18">
        <v>12.9032</v>
      </c>
      <c r="Y138" s="18">
        <v>2.0491000000000001</v>
      </c>
      <c r="Z138" s="18">
        <v>62.5</v>
      </c>
      <c r="AA138" s="18">
        <v>48.6111</v>
      </c>
      <c r="AB138" s="18">
        <v>82.558099999999996</v>
      </c>
      <c r="AC138" s="18">
        <v>80.246899999999997</v>
      </c>
    </row>
    <row r="139" spans="4:29" ht="15.75" x14ac:dyDescent="0.25">
      <c r="D139" s="18"/>
      <c r="E139" s="18"/>
      <c r="F139" s="19"/>
      <c r="G139" s="20"/>
      <c r="H139" s="19"/>
      <c r="I139" s="19"/>
      <c r="J139" s="19"/>
      <c r="K139" s="19"/>
      <c r="L139" s="19"/>
      <c r="M139" s="19"/>
      <c r="N139" s="19"/>
      <c r="O139" s="19"/>
      <c r="P139" s="19"/>
      <c r="Q139" s="19">
        <f>SUM(Q134:Q138)</f>
        <v>100.00000000000001</v>
      </c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</row>
    <row r="140" spans="4:29" ht="15.75" x14ac:dyDescent="0.25">
      <c r="D140" s="2"/>
      <c r="E140" s="2"/>
      <c r="G140" s="6"/>
    </row>
    <row r="141" spans="4:29" ht="15.75" x14ac:dyDescent="0.25">
      <c r="D141" s="3"/>
      <c r="E141" s="2"/>
      <c r="G141" s="6"/>
    </row>
    <row r="142" spans="4:29" ht="15.75" x14ac:dyDescent="0.25">
      <c r="D142" s="2"/>
      <c r="E142" s="2"/>
      <c r="G142" s="6"/>
    </row>
    <row r="143" spans="4:29" ht="15.75" x14ac:dyDescent="0.25">
      <c r="D143" s="2"/>
      <c r="E143" s="2"/>
      <c r="G143" s="6"/>
    </row>
    <row r="144" spans="4:29" ht="15.75" x14ac:dyDescent="0.25">
      <c r="D144" s="3"/>
      <c r="E144" s="2"/>
      <c r="G144" s="6"/>
    </row>
    <row r="145" spans="4:29" ht="15.75" x14ac:dyDescent="0.25">
      <c r="D145" s="2"/>
      <c r="E145" s="2"/>
      <c r="G145" s="6"/>
    </row>
    <row r="146" spans="4:29" ht="15.75" x14ac:dyDescent="0.25">
      <c r="D146" s="2"/>
      <c r="E146" s="2"/>
      <c r="G146" s="6"/>
    </row>
    <row r="147" spans="4:29" ht="15.75" x14ac:dyDescent="0.25">
      <c r="D147" s="2"/>
      <c r="E147" s="2"/>
      <c r="G147" s="6"/>
    </row>
    <row r="148" spans="4:29" ht="15.75" x14ac:dyDescent="0.25">
      <c r="D148" s="2"/>
      <c r="E148" s="2"/>
      <c r="G148" s="6"/>
    </row>
    <row r="149" spans="4:29" ht="15.75" x14ac:dyDescent="0.25">
      <c r="D149" s="2"/>
      <c r="E149" s="2"/>
      <c r="G149" s="6"/>
    </row>
    <row r="150" spans="4:29" ht="15.75" x14ac:dyDescent="0.25">
      <c r="D150" s="3"/>
      <c r="E150" s="2"/>
      <c r="G150" s="6"/>
      <c r="H150" s="2"/>
    </row>
    <row r="151" spans="4:29" ht="15.75" x14ac:dyDescent="0.25">
      <c r="D151" s="2"/>
      <c r="E151" s="2"/>
      <c r="F151" s="6"/>
      <c r="G151" s="6"/>
      <c r="H151" s="2"/>
      <c r="I151" s="2"/>
      <c r="J151" s="2"/>
      <c r="K151" s="2"/>
      <c r="L151" s="2"/>
      <c r="M151" s="2"/>
      <c r="P151" s="2"/>
      <c r="Q151" s="2"/>
      <c r="R151" s="2"/>
      <c r="S151" s="2"/>
      <c r="T151" s="2"/>
      <c r="U151" s="2"/>
      <c r="X151" s="2"/>
      <c r="Y151" s="2"/>
      <c r="Z151" s="2"/>
      <c r="AA151" s="2"/>
      <c r="AB151" s="2"/>
      <c r="AC151" s="2"/>
    </row>
    <row r="152" spans="4:29" ht="15.75" x14ac:dyDescent="0.25">
      <c r="D152" s="2"/>
      <c r="E152" s="2"/>
      <c r="F152" s="6"/>
      <c r="G152" s="6"/>
      <c r="H152" s="2"/>
      <c r="I152" s="2"/>
      <c r="J152" s="2"/>
      <c r="K152" s="2"/>
      <c r="L152" s="2"/>
      <c r="M152" s="2"/>
      <c r="P152" s="2"/>
      <c r="Q152" s="2"/>
      <c r="R152" s="2"/>
      <c r="S152" s="2"/>
      <c r="T152" s="2"/>
      <c r="U152" s="2"/>
      <c r="X152" s="2"/>
      <c r="Y152" s="2"/>
      <c r="Z152" s="2"/>
      <c r="AA152" s="2"/>
      <c r="AB152" s="2"/>
      <c r="AC152" s="2"/>
    </row>
    <row r="153" spans="4:29" ht="15.75" x14ac:dyDescent="0.25">
      <c r="D153" s="2"/>
      <c r="F153" s="6"/>
      <c r="G153" s="6"/>
      <c r="H153" s="2"/>
      <c r="I153" s="2"/>
      <c r="J153" s="2"/>
      <c r="K153" s="2"/>
      <c r="L153" s="2"/>
      <c r="M153" s="2"/>
      <c r="P153" s="2"/>
      <c r="Q153" s="2"/>
      <c r="R153" s="2"/>
      <c r="S153" s="2"/>
      <c r="T153" s="2"/>
      <c r="U153" s="2"/>
      <c r="X153" s="2"/>
      <c r="Y153" s="2"/>
      <c r="Z153" s="2"/>
      <c r="AA153" s="2"/>
      <c r="AB153" s="2"/>
      <c r="AC153" s="2"/>
    </row>
    <row r="154" spans="4:29" ht="15.75" x14ac:dyDescent="0.25">
      <c r="F154" s="6"/>
      <c r="G154" s="6"/>
      <c r="H154" s="2"/>
      <c r="I154" s="2"/>
      <c r="J154" s="2"/>
      <c r="K154" s="2"/>
      <c r="L154" s="2"/>
      <c r="M154" s="2"/>
      <c r="P154" s="2"/>
      <c r="Q154" s="2"/>
      <c r="R154" s="2"/>
      <c r="S154" s="2"/>
      <c r="T154" s="2"/>
      <c r="U154" s="2"/>
      <c r="X154" s="2"/>
      <c r="Y154" s="2"/>
      <c r="Z154" s="2"/>
      <c r="AA154" s="2"/>
      <c r="AB154" s="2"/>
      <c r="AC154" s="2"/>
    </row>
    <row r="155" spans="4:29" ht="15.75" x14ac:dyDescent="0.25">
      <c r="D155" s="2"/>
      <c r="E155" s="2"/>
      <c r="G155" s="6"/>
    </row>
    <row r="156" spans="4:29" ht="15.75" x14ac:dyDescent="0.25">
      <c r="D156" s="2"/>
      <c r="E156" s="2"/>
      <c r="G156" s="6"/>
    </row>
    <row r="157" spans="4:29" ht="15.75" x14ac:dyDescent="0.25">
      <c r="D157" s="3"/>
      <c r="E157" s="2"/>
      <c r="G157" s="6"/>
    </row>
    <row r="158" spans="4:29" ht="15.75" x14ac:dyDescent="0.25">
      <c r="D158" s="2"/>
      <c r="E158" s="2"/>
      <c r="G158" s="6"/>
    </row>
    <row r="159" spans="4:29" ht="15.75" x14ac:dyDescent="0.25">
      <c r="D159" s="2"/>
      <c r="E159" s="2"/>
      <c r="G159" s="6"/>
    </row>
    <row r="160" spans="4:29" ht="15.75" x14ac:dyDescent="0.25">
      <c r="G160" s="6"/>
    </row>
    <row r="161" spans="4:29" x14ac:dyDescent="0.25">
      <c r="D161" s="2"/>
    </row>
    <row r="163" spans="4:29" x14ac:dyDescent="0.25">
      <c r="H163" s="2"/>
    </row>
    <row r="164" spans="4:29" ht="15.75" x14ac:dyDescent="0.25">
      <c r="F164" s="6"/>
      <c r="H164" s="2"/>
      <c r="I164" s="2"/>
      <c r="J164" s="2"/>
      <c r="K164" s="2"/>
      <c r="L164" s="2"/>
      <c r="M164" s="2"/>
      <c r="P164" s="2"/>
      <c r="Q164" s="2"/>
      <c r="R164" s="2"/>
      <c r="S164" s="2"/>
      <c r="T164" s="2"/>
      <c r="U164" s="2"/>
      <c r="X164" s="2"/>
      <c r="Y164" s="2"/>
      <c r="Z164" s="2"/>
      <c r="AA164" s="2"/>
      <c r="AB164" s="2"/>
      <c r="AC164" s="2"/>
    </row>
    <row r="165" spans="4:29" ht="15.75" x14ac:dyDescent="0.25">
      <c r="F165" s="6"/>
      <c r="H165" s="2"/>
      <c r="I165" s="2"/>
      <c r="J165" s="2"/>
      <c r="K165" s="2"/>
      <c r="L165" s="2"/>
      <c r="M165" s="2"/>
      <c r="P165" s="2"/>
      <c r="Q165" s="2"/>
      <c r="R165" s="2"/>
      <c r="S165" s="2"/>
      <c r="T165" s="2"/>
      <c r="U165" s="2"/>
      <c r="X165" s="2"/>
      <c r="Y165" s="2"/>
      <c r="Z165" s="2"/>
      <c r="AA165" s="2"/>
      <c r="AB165" s="2"/>
      <c r="AC165" s="2"/>
    </row>
    <row r="166" spans="4:29" ht="15.75" x14ac:dyDescent="0.25">
      <c r="F166" s="6"/>
      <c r="H166" s="2"/>
      <c r="I166" s="2"/>
      <c r="J166" s="2"/>
      <c r="K166" s="2"/>
      <c r="L166" s="2"/>
      <c r="M166" s="2"/>
      <c r="P166" s="2"/>
      <c r="Q166" s="2"/>
      <c r="R166" s="2"/>
      <c r="S166" s="2"/>
      <c r="T166" s="2"/>
      <c r="U166" s="2"/>
      <c r="X166" s="2"/>
      <c r="Y166" s="2"/>
      <c r="Z166" s="2"/>
      <c r="AA166" s="2"/>
      <c r="AB166" s="2"/>
      <c r="AC166" s="2"/>
    </row>
    <row r="167" spans="4:29" ht="15.75" x14ac:dyDescent="0.25">
      <c r="F167" s="6"/>
      <c r="H167" s="2"/>
      <c r="I167" s="2"/>
      <c r="J167" s="2"/>
      <c r="K167" s="2"/>
      <c r="L167" s="2"/>
      <c r="M167" s="2"/>
      <c r="P167" s="2"/>
      <c r="Q167" s="2"/>
      <c r="R167" s="2"/>
      <c r="S167" s="2"/>
      <c r="T167" s="2"/>
      <c r="U167" s="2"/>
      <c r="X167" s="2"/>
      <c r="Y167" s="2"/>
      <c r="Z167" s="2"/>
      <c r="AA167" s="2"/>
      <c r="AB167" s="2"/>
      <c r="AC167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workbookViewId="0">
      <selection activeCell="C27" sqref="C27"/>
    </sheetView>
  </sheetViews>
  <sheetFormatPr defaultRowHeight="15" x14ac:dyDescent="0.25"/>
  <cols>
    <col min="2" max="2" width="36.7109375" bestFit="1" customWidth="1"/>
    <col min="3" max="3" width="17.28515625" bestFit="1" customWidth="1"/>
    <col min="4" max="4" width="9.5703125" bestFit="1" customWidth="1"/>
    <col min="10" max="10" width="10.7109375" bestFit="1" customWidth="1"/>
    <col min="11" max="11" width="12.28515625" bestFit="1" customWidth="1"/>
    <col min="13" max="13" width="15" bestFit="1" customWidth="1"/>
    <col min="18" max="18" width="12.28515625" bestFit="1" customWidth="1"/>
    <col min="19" max="19" width="10.7109375" bestFit="1" customWidth="1"/>
  </cols>
  <sheetData>
    <row r="1" spans="1:24" ht="16.5" x14ac:dyDescent="0.3">
      <c r="B1" s="11" t="s">
        <v>95</v>
      </c>
    </row>
    <row r="2" spans="1:24" ht="16.5" x14ac:dyDescent="0.3">
      <c r="B2" s="11"/>
    </row>
    <row r="3" spans="1:24" ht="16.5" x14ac:dyDescent="0.3">
      <c r="B3" s="11" t="s">
        <v>81</v>
      </c>
    </row>
    <row r="4" spans="1:24" ht="16.5" x14ac:dyDescent="0.3">
      <c r="B4" s="11" t="s">
        <v>82</v>
      </c>
    </row>
    <row r="5" spans="1:24" ht="16.5" x14ac:dyDescent="0.3">
      <c r="B5" s="11" t="s">
        <v>83</v>
      </c>
    </row>
    <row r="6" spans="1:24" ht="16.5" x14ac:dyDescent="0.3">
      <c r="B6" s="11" t="s">
        <v>84</v>
      </c>
    </row>
    <row r="7" spans="1:24" ht="16.5" x14ac:dyDescent="0.3">
      <c r="B7" s="11" t="s">
        <v>85</v>
      </c>
    </row>
    <row r="8" spans="1:24" ht="16.5" x14ac:dyDescent="0.3">
      <c r="B8" s="37"/>
      <c r="C8" s="37" t="s">
        <v>80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29"/>
      <c r="T8" s="29"/>
      <c r="U8" s="29"/>
      <c r="V8" s="29"/>
      <c r="W8" s="29"/>
      <c r="X8" s="29"/>
    </row>
    <row r="9" spans="1:24" x14ac:dyDescent="0.25">
      <c r="B9" s="29"/>
      <c r="C9" s="29"/>
      <c r="D9" s="29">
        <v>0</v>
      </c>
      <c r="E9" s="29" t="s">
        <v>16</v>
      </c>
      <c r="F9" s="29" t="s">
        <v>11</v>
      </c>
      <c r="G9" s="29" t="s">
        <v>17</v>
      </c>
      <c r="H9" s="29" t="s">
        <v>18</v>
      </c>
      <c r="I9" s="29"/>
      <c r="J9" s="29"/>
      <c r="K9" s="29"/>
      <c r="L9" s="29">
        <v>0</v>
      </c>
      <c r="M9" s="29" t="s">
        <v>16</v>
      </c>
      <c r="N9" s="29" t="s">
        <v>11</v>
      </c>
      <c r="O9" s="29" t="s">
        <v>17</v>
      </c>
      <c r="P9" s="29" t="s">
        <v>18</v>
      </c>
      <c r="Q9" s="29"/>
      <c r="R9" s="29"/>
      <c r="S9" s="29"/>
      <c r="T9" s="29">
        <v>0</v>
      </c>
      <c r="U9" s="29" t="s">
        <v>16</v>
      </c>
      <c r="V9" s="29" t="s">
        <v>11</v>
      </c>
      <c r="W9" s="29" t="s">
        <v>17</v>
      </c>
      <c r="X9" s="29" t="s">
        <v>18</v>
      </c>
    </row>
    <row r="10" spans="1:24" ht="16.5" x14ac:dyDescent="0.3">
      <c r="A10" s="11" t="s">
        <v>69</v>
      </c>
      <c r="B10" s="38">
        <v>42279</v>
      </c>
      <c r="C10" s="29" t="s">
        <v>0</v>
      </c>
      <c r="D10" s="29">
        <v>86</v>
      </c>
      <c r="E10" s="29">
        <v>90</v>
      </c>
      <c r="F10" s="29">
        <v>175</v>
      </c>
      <c r="G10" s="29">
        <v>47</v>
      </c>
      <c r="H10" s="29">
        <v>179</v>
      </c>
      <c r="I10" s="29"/>
      <c r="J10" s="38">
        <v>42296</v>
      </c>
      <c r="K10" s="29" t="s">
        <v>0</v>
      </c>
      <c r="L10" s="29">
        <v>201</v>
      </c>
      <c r="M10" s="29">
        <v>182</v>
      </c>
      <c r="N10" s="29">
        <v>200</v>
      </c>
      <c r="O10" s="29">
        <v>41</v>
      </c>
      <c r="P10" s="29">
        <v>200</v>
      </c>
      <c r="Q10" s="29"/>
      <c r="R10" s="38">
        <v>42303</v>
      </c>
      <c r="S10" s="29" t="s">
        <v>0</v>
      </c>
      <c r="T10" s="29">
        <v>177</v>
      </c>
      <c r="U10" s="29">
        <v>149</v>
      </c>
      <c r="V10" s="29">
        <v>206</v>
      </c>
      <c r="W10" s="29">
        <v>51</v>
      </c>
      <c r="X10" s="29">
        <v>219</v>
      </c>
    </row>
    <row r="11" spans="1:24" x14ac:dyDescent="0.25">
      <c r="B11" s="29"/>
      <c r="C11" s="29" t="s">
        <v>1</v>
      </c>
      <c r="D11" s="29">
        <v>60</v>
      </c>
      <c r="E11" s="29">
        <v>25</v>
      </c>
      <c r="F11" s="29">
        <v>31</v>
      </c>
      <c r="G11" s="29">
        <v>5</v>
      </c>
      <c r="H11" s="29">
        <v>30</v>
      </c>
      <c r="I11" s="29"/>
      <c r="J11" s="29"/>
      <c r="K11" s="29" t="s">
        <v>1</v>
      </c>
      <c r="L11" s="29">
        <v>20</v>
      </c>
      <c r="M11" s="29">
        <v>37</v>
      </c>
      <c r="N11" s="29">
        <v>17</v>
      </c>
      <c r="O11" s="29">
        <v>6</v>
      </c>
      <c r="P11" s="29">
        <v>19</v>
      </c>
      <c r="Q11" s="29"/>
      <c r="R11" s="29"/>
      <c r="S11" s="29" t="s">
        <v>1</v>
      </c>
      <c r="T11" s="29">
        <v>27</v>
      </c>
      <c r="U11" s="29">
        <v>21</v>
      </c>
      <c r="V11" s="29">
        <v>28</v>
      </c>
      <c r="W11" s="29">
        <v>11</v>
      </c>
      <c r="X11" s="29">
        <v>29</v>
      </c>
    </row>
    <row r="12" spans="1:24" x14ac:dyDescent="0.25">
      <c r="B12" s="29"/>
      <c r="C12" s="29" t="s">
        <v>2</v>
      </c>
      <c r="D12" s="29">
        <v>34</v>
      </c>
      <c r="E12" s="29">
        <v>8</v>
      </c>
      <c r="F12" s="29">
        <v>11</v>
      </c>
      <c r="G12" s="29">
        <v>1</v>
      </c>
      <c r="H12" s="29">
        <v>28</v>
      </c>
      <c r="I12" s="29"/>
      <c r="J12" s="29"/>
      <c r="K12" s="29" t="s">
        <v>2</v>
      </c>
      <c r="L12" s="29">
        <v>30</v>
      </c>
      <c r="M12" s="29">
        <v>12</v>
      </c>
      <c r="N12" s="29">
        <v>28</v>
      </c>
      <c r="O12" s="29">
        <v>0</v>
      </c>
      <c r="P12" s="29">
        <v>9</v>
      </c>
      <c r="Q12" s="29"/>
      <c r="R12" s="29"/>
      <c r="S12" s="29" t="s">
        <v>2</v>
      </c>
      <c r="T12" s="29">
        <v>24</v>
      </c>
      <c r="U12" s="29">
        <v>16</v>
      </c>
      <c r="V12" s="29">
        <v>13</v>
      </c>
      <c r="W12" s="29">
        <v>5</v>
      </c>
      <c r="X12" s="29">
        <v>20</v>
      </c>
    </row>
    <row r="13" spans="1:24" x14ac:dyDescent="0.25">
      <c r="B13" s="29"/>
      <c r="C13" s="29" t="s">
        <v>3</v>
      </c>
      <c r="D13" s="29">
        <v>14</v>
      </c>
      <c r="E13" s="29">
        <v>96</v>
      </c>
      <c r="F13" s="29">
        <v>16</v>
      </c>
      <c r="G13" s="29">
        <v>145</v>
      </c>
      <c r="H13" s="29">
        <v>10</v>
      </c>
      <c r="I13" s="29"/>
      <c r="J13" s="29"/>
      <c r="K13" s="29" t="s">
        <v>3</v>
      </c>
      <c r="L13" s="29">
        <v>8</v>
      </c>
      <c r="M13" s="29">
        <v>60</v>
      </c>
      <c r="N13" s="29">
        <v>3</v>
      </c>
      <c r="O13" s="29">
        <v>184</v>
      </c>
      <c r="P13" s="29">
        <v>19</v>
      </c>
      <c r="Q13" s="29"/>
      <c r="R13" s="29"/>
      <c r="S13" s="29" t="s">
        <v>3</v>
      </c>
      <c r="T13" s="29">
        <v>9</v>
      </c>
      <c r="U13" s="29">
        <v>76</v>
      </c>
      <c r="V13" s="29">
        <v>15</v>
      </c>
      <c r="W13" s="29">
        <v>182</v>
      </c>
      <c r="X13" s="29">
        <v>19</v>
      </c>
    </row>
    <row r="14" spans="1:24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>
        <v>259</v>
      </c>
      <c r="M14" s="29">
        <v>291</v>
      </c>
      <c r="N14" s="29">
        <v>248</v>
      </c>
      <c r="O14" s="29">
        <v>231</v>
      </c>
      <c r="P14" s="29">
        <v>247</v>
      </c>
      <c r="Q14" s="29"/>
      <c r="R14" s="29"/>
      <c r="S14" s="29"/>
      <c r="T14" s="29">
        <v>237</v>
      </c>
      <c r="U14" s="29">
        <v>262</v>
      </c>
      <c r="V14" s="29">
        <v>262</v>
      </c>
      <c r="W14" s="29">
        <v>249</v>
      </c>
      <c r="X14" s="29">
        <v>287</v>
      </c>
    </row>
    <row r="15" spans="1:24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0</v>
      </c>
      <c r="U15" s="29" t="s">
        <v>16</v>
      </c>
      <c r="V15" s="29" t="s">
        <v>11</v>
      </c>
      <c r="W15" s="29" t="s">
        <v>17</v>
      </c>
      <c r="X15" s="29" t="s">
        <v>18</v>
      </c>
    </row>
    <row r="17" spans="2:24" ht="16.5" x14ac:dyDescent="0.3">
      <c r="B17" s="39"/>
      <c r="C17" s="39" t="s">
        <v>90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0"/>
      <c r="V17" s="40"/>
      <c r="W17" s="40"/>
      <c r="X17" s="40"/>
    </row>
    <row r="18" spans="2:24" x14ac:dyDescent="0.25">
      <c r="B18" s="41">
        <v>42279</v>
      </c>
      <c r="C18" s="40"/>
      <c r="D18" s="40">
        <v>0</v>
      </c>
      <c r="E18" s="40" t="s">
        <v>16</v>
      </c>
      <c r="F18" s="40" t="s">
        <v>11</v>
      </c>
      <c r="G18" s="40" t="s">
        <v>17</v>
      </c>
      <c r="H18" s="40" t="s">
        <v>18</v>
      </c>
      <c r="I18" s="40"/>
      <c r="J18" s="40"/>
      <c r="K18" s="40"/>
      <c r="L18" s="40">
        <v>0</v>
      </c>
      <c r="M18" s="40" t="s">
        <v>16</v>
      </c>
      <c r="N18" s="40" t="s">
        <v>11</v>
      </c>
      <c r="O18" s="40" t="s">
        <v>17</v>
      </c>
      <c r="P18" s="40" t="s">
        <v>18</v>
      </c>
      <c r="Q18" s="40"/>
      <c r="R18" s="40"/>
      <c r="S18" s="40"/>
      <c r="T18" s="40"/>
      <c r="U18" s="40"/>
      <c r="V18" s="40"/>
      <c r="W18" s="40"/>
      <c r="X18" s="40"/>
    </row>
    <row r="19" spans="2:24" x14ac:dyDescent="0.25">
      <c r="B19" s="40"/>
      <c r="C19" s="40" t="s">
        <v>0</v>
      </c>
      <c r="D19" s="40">
        <v>110</v>
      </c>
      <c r="E19" s="40">
        <v>161</v>
      </c>
      <c r="F19" s="40">
        <v>209</v>
      </c>
      <c r="G19" s="40">
        <v>185</v>
      </c>
      <c r="H19" s="40">
        <v>192</v>
      </c>
      <c r="I19" s="40"/>
      <c r="J19" s="40"/>
      <c r="K19" s="40" t="s">
        <v>0</v>
      </c>
      <c r="L19" s="40">
        <v>196</v>
      </c>
      <c r="M19" s="40">
        <v>206</v>
      </c>
      <c r="N19" s="40">
        <v>204</v>
      </c>
      <c r="O19" s="40">
        <v>194</v>
      </c>
      <c r="P19" s="40">
        <v>214</v>
      </c>
      <c r="Q19" s="40"/>
      <c r="R19" s="40"/>
      <c r="S19" s="40" t="s">
        <v>0</v>
      </c>
      <c r="T19" s="40">
        <v>186</v>
      </c>
      <c r="U19" s="40">
        <v>199</v>
      </c>
      <c r="V19" s="40">
        <v>202</v>
      </c>
      <c r="W19" s="40">
        <v>202</v>
      </c>
      <c r="X19" s="40">
        <v>202</v>
      </c>
    </row>
    <row r="20" spans="2:24" x14ac:dyDescent="0.25">
      <c r="B20" s="40"/>
      <c r="C20" s="40" t="s">
        <v>1</v>
      </c>
      <c r="D20" s="40">
        <v>47</v>
      </c>
      <c r="E20" s="40">
        <v>47</v>
      </c>
      <c r="F20" s="40">
        <v>31</v>
      </c>
      <c r="G20" s="40">
        <v>33</v>
      </c>
      <c r="H20" s="40">
        <v>33</v>
      </c>
      <c r="I20" s="40"/>
      <c r="J20" s="40"/>
      <c r="K20" s="40" t="s">
        <v>1</v>
      </c>
      <c r="L20" s="40">
        <v>31</v>
      </c>
      <c r="M20" s="40">
        <v>23</v>
      </c>
      <c r="N20" s="40">
        <v>25</v>
      </c>
      <c r="O20" s="40">
        <v>14</v>
      </c>
      <c r="P20" s="40">
        <v>19</v>
      </c>
      <c r="Q20" s="40"/>
      <c r="R20" s="40"/>
      <c r="S20" s="40" t="s">
        <v>1</v>
      </c>
      <c r="T20" s="40">
        <v>41</v>
      </c>
      <c r="U20" s="40">
        <v>26</v>
      </c>
      <c r="V20" s="40">
        <v>35</v>
      </c>
      <c r="W20" s="40">
        <v>15</v>
      </c>
      <c r="X20" s="40">
        <v>33</v>
      </c>
    </row>
    <row r="21" spans="2:24" x14ac:dyDescent="0.25">
      <c r="B21" s="40"/>
      <c r="C21" s="40" t="s">
        <v>2</v>
      </c>
      <c r="D21" s="40">
        <v>47</v>
      </c>
      <c r="E21" s="40">
        <v>27</v>
      </c>
      <c r="F21" s="40">
        <v>11</v>
      </c>
      <c r="G21" s="40">
        <v>12</v>
      </c>
      <c r="H21" s="40">
        <v>19</v>
      </c>
      <c r="I21" s="40"/>
      <c r="J21" s="40"/>
      <c r="K21" s="40" t="s">
        <v>2</v>
      </c>
      <c r="L21" s="40">
        <v>25</v>
      </c>
      <c r="M21" s="40">
        <v>9</v>
      </c>
      <c r="N21" s="40">
        <v>9</v>
      </c>
      <c r="O21" s="40">
        <v>12</v>
      </c>
      <c r="P21" s="40">
        <v>9</v>
      </c>
      <c r="Q21" s="40"/>
      <c r="R21" s="40"/>
      <c r="S21" s="40" t="s">
        <v>2</v>
      </c>
      <c r="T21" s="40">
        <v>27</v>
      </c>
      <c r="U21" s="40">
        <v>14</v>
      </c>
      <c r="V21" s="40">
        <v>16</v>
      </c>
      <c r="W21" s="40">
        <v>16</v>
      </c>
      <c r="X21" s="40">
        <v>20</v>
      </c>
    </row>
    <row r="22" spans="2:24" x14ac:dyDescent="0.25">
      <c r="B22" s="40"/>
      <c r="C22" s="40" t="s">
        <v>3</v>
      </c>
      <c r="D22" s="40">
        <v>9</v>
      </c>
      <c r="E22" s="40">
        <v>17</v>
      </c>
      <c r="F22" s="40">
        <v>18</v>
      </c>
      <c r="G22" s="40">
        <v>12</v>
      </c>
      <c r="H22" s="40">
        <v>22</v>
      </c>
      <c r="I22" s="40"/>
      <c r="J22" s="40"/>
      <c r="K22" s="40" t="s">
        <v>3</v>
      </c>
      <c r="L22" s="40">
        <v>8</v>
      </c>
      <c r="M22" s="40">
        <v>16</v>
      </c>
      <c r="N22" s="40">
        <v>8</v>
      </c>
      <c r="O22" s="40">
        <v>9</v>
      </c>
      <c r="P22" s="40">
        <v>13</v>
      </c>
      <c r="Q22" s="40"/>
      <c r="R22" s="40"/>
      <c r="S22" s="40" t="s">
        <v>3</v>
      </c>
      <c r="T22" s="40">
        <v>14</v>
      </c>
      <c r="U22" s="40">
        <v>13</v>
      </c>
      <c r="V22" s="40">
        <v>19</v>
      </c>
      <c r="W22" s="40">
        <v>15</v>
      </c>
      <c r="X22" s="40">
        <v>8</v>
      </c>
    </row>
    <row r="23" spans="2:24" x14ac:dyDescent="0.2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2:24" x14ac:dyDescent="0.2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>
        <v>260</v>
      </c>
      <c r="M24" s="40">
        <v>254</v>
      </c>
      <c r="N24" s="40">
        <v>246</v>
      </c>
      <c r="O24" s="40">
        <v>229</v>
      </c>
      <c r="P24" s="40">
        <v>255</v>
      </c>
      <c r="Q24" s="40"/>
      <c r="R24" s="40"/>
      <c r="S24" s="40"/>
      <c r="T24" s="40">
        <v>268</v>
      </c>
      <c r="U24" s="40">
        <v>252</v>
      </c>
      <c r="V24" s="40">
        <v>272</v>
      </c>
      <c r="W24" s="40">
        <v>248</v>
      </c>
      <c r="X24" s="40">
        <v>263</v>
      </c>
    </row>
    <row r="27" spans="2:24" x14ac:dyDescent="0.25">
      <c r="B27" s="21">
        <v>42331</v>
      </c>
      <c r="C27" s="18" t="s">
        <v>91</v>
      </c>
      <c r="D27" s="19"/>
      <c r="E27" s="19">
        <v>0</v>
      </c>
      <c r="F27" s="19" t="s">
        <v>16</v>
      </c>
      <c r="G27" s="19" t="s">
        <v>11</v>
      </c>
      <c r="H27" s="19" t="s">
        <v>17</v>
      </c>
      <c r="I27" s="19" t="s">
        <v>18</v>
      </c>
      <c r="K27" s="34" t="s">
        <v>92</v>
      </c>
      <c r="L27" s="33"/>
      <c r="M27" s="33"/>
      <c r="N27" s="33"/>
      <c r="O27" s="33"/>
      <c r="P27" s="33"/>
      <c r="Q27" s="33"/>
      <c r="R27" s="33"/>
    </row>
    <row r="28" spans="2:24" x14ac:dyDescent="0.25">
      <c r="B28" s="19"/>
      <c r="C28" s="19" t="s">
        <v>50</v>
      </c>
      <c r="D28" s="19" t="s">
        <v>0</v>
      </c>
      <c r="E28" s="19">
        <v>168</v>
      </c>
      <c r="F28" s="19">
        <v>190</v>
      </c>
      <c r="G28" s="19">
        <v>165</v>
      </c>
      <c r="H28" s="19">
        <v>180</v>
      </c>
      <c r="I28" s="19">
        <v>170</v>
      </c>
      <c r="K28" s="33"/>
      <c r="L28" s="33"/>
      <c r="M28" s="33"/>
      <c r="N28" s="33">
        <v>0</v>
      </c>
      <c r="O28" s="33" t="s">
        <v>16</v>
      </c>
      <c r="P28" s="33" t="s">
        <v>11</v>
      </c>
      <c r="Q28" s="33" t="s">
        <v>17</v>
      </c>
      <c r="R28" s="33" t="s">
        <v>18</v>
      </c>
    </row>
    <row r="29" spans="2:24" x14ac:dyDescent="0.25">
      <c r="B29" s="19"/>
      <c r="C29" s="19"/>
      <c r="D29" s="19" t="s">
        <v>1</v>
      </c>
      <c r="E29" s="19">
        <v>27</v>
      </c>
      <c r="F29" s="19">
        <v>28</v>
      </c>
      <c r="G29" s="19">
        <v>28</v>
      </c>
      <c r="H29" s="19">
        <v>31</v>
      </c>
      <c r="I29" s="19">
        <v>36</v>
      </c>
      <c r="K29" s="33"/>
      <c r="L29" s="33" t="s">
        <v>50</v>
      </c>
      <c r="M29" s="33" t="s">
        <v>0</v>
      </c>
      <c r="N29" s="33">
        <v>155</v>
      </c>
      <c r="O29" s="33">
        <v>135</v>
      </c>
      <c r="P29" s="33">
        <v>168</v>
      </c>
      <c r="Q29" s="33">
        <v>154</v>
      </c>
      <c r="R29" s="33">
        <v>155</v>
      </c>
    </row>
    <row r="30" spans="2:24" x14ac:dyDescent="0.25">
      <c r="B30" s="19"/>
      <c r="C30" s="19"/>
      <c r="D30" s="19" t="s">
        <v>2</v>
      </c>
      <c r="E30" s="19">
        <v>27</v>
      </c>
      <c r="F30" s="19">
        <v>19</v>
      </c>
      <c r="G30" s="19">
        <v>26</v>
      </c>
      <c r="H30" s="19">
        <v>22</v>
      </c>
      <c r="I30" s="19">
        <v>14</v>
      </c>
      <c r="K30" s="33"/>
      <c r="L30" s="33"/>
      <c r="M30" s="33" t="s">
        <v>1</v>
      </c>
      <c r="N30" s="33">
        <v>25</v>
      </c>
      <c r="O30" s="33">
        <v>41</v>
      </c>
      <c r="P30" s="33">
        <v>25</v>
      </c>
      <c r="Q30" s="33">
        <v>25</v>
      </c>
      <c r="R30" s="33">
        <v>29</v>
      </c>
    </row>
    <row r="31" spans="2:24" x14ac:dyDescent="0.25">
      <c r="B31" s="19"/>
      <c r="C31" s="19"/>
      <c r="D31" s="19" t="s">
        <v>3</v>
      </c>
      <c r="E31" s="19">
        <v>5</v>
      </c>
      <c r="F31" s="19">
        <v>10</v>
      </c>
      <c r="G31" s="19">
        <v>6</v>
      </c>
      <c r="H31" s="19">
        <v>29</v>
      </c>
      <c r="I31" s="19">
        <v>13</v>
      </c>
      <c r="K31" s="33"/>
      <c r="L31" s="33"/>
      <c r="M31" s="33" t="s">
        <v>2</v>
      </c>
      <c r="N31" s="33">
        <v>9</v>
      </c>
      <c r="O31" s="33">
        <v>12</v>
      </c>
      <c r="P31" s="33">
        <v>14</v>
      </c>
      <c r="Q31" s="33">
        <v>12</v>
      </c>
      <c r="R31" s="33">
        <v>22</v>
      </c>
    </row>
    <row r="32" spans="2:24" x14ac:dyDescent="0.25">
      <c r="B32" s="19"/>
      <c r="C32" s="19"/>
      <c r="D32" s="19"/>
      <c r="E32" s="19">
        <v>227</v>
      </c>
      <c r="F32" s="19">
        <v>247</v>
      </c>
      <c r="G32" s="19">
        <v>225</v>
      </c>
      <c r="H32" s="19">
        <v>262</v>
      </c>
      <c r="I32" s="19">
        <v>233</v>
      </c>
      <c r="K32" s="33"/>
      <c r="L32" s="33"/>
      <c r="M32" s="33" t="s">
        <v>3</v>
      </c>
      <c r="N32" s="33">
        <v>2</v>
      </c>
      <c r="O32" s="33">
        <v>6</v>
      </c>
      <c r="P32" s="33">
        <v>2</v>
      </c>
      <c r="Q32" s="33">
        <v>28</v>
      </c>
      <c r="R32" s="33">
        <v>4</v>
      </c>
    </row>
    <row r="33" spans="2:19" x14ac:dyDescent="0.25">
      <c r="B33" s="19"/>
      <c r="C33" s="19"/>
      <c r="D33" s="19"/>
      <c r="E33" s="19"/>
      <c r="F33" s="19"/>
      <c r="G33" s="19"/>
      <c r="H33" s="19"/>
      <c r="I33" s="19"/>
      <c r="K33" s="33"/>
      <c r="L33" s="33"/>
      <c r="M33" s="33"/>
      <c r="N33" s="33">
        <f>SUM(N29:N32)</f>
        <v>191</v>
      </c>
      <c r="O33" s="33">
        <f>SUM(O29:O32)</f>
        <v>194</v>
      </c>
      <c r="P33" s="33">
        <f>SUM(P29:P32)</f>
        <v>209</v>
      </c>
      <c r="Q33" s="33">
        <f>SUM(Q29:Q32)</f>
        <v>219</v>
      </c>
      <c r="R33" s="33">
        <f>SUM(R29:R32)</f>
        <v>210</v>
      </c>
    </row>
    <row r="34" spans="2:19" x14ac:dyDescent="0.25">
      <c r="B34" s="19"/>
      <c r="C34" s="19" t="s">
        <v>51</v>
      </c>
      <c r="D34" s="19" t="s">
        <v>0</v>
      </c>
      <c r="E34" s="19">
        <v>165</v>
      </c>
      <c r="F34" s="19">
        <v>189</v>
      </c>
      <c r="G34" s="19">
        <v>175</v>
      </c>
      <c r="H34" s="19">
        <v>142</v>
      </c>
      <c r="I34" s="19">
        <v>130</v>
      </c>
      <c r="K34" s="33"/>
      <c r="L34" s="33"/>
      <c r="M34" s="33"/>
      <c r="N34" s="33"/>
      <c r="O34" s="33"/>
      <c r="P34" s="33"/>
      <c r="Q34" s="33"/>
      <c r="R34" s="33"/>
    </row>
    <row r="35" spans="2:19" x14ac:dyDescent="0.25">
      <c r="B35" s="19"/>
      <c r="C35" s="19"/>
      <c r="D35" s="19" t="s">
        <v>1</v>
      </c>
      <c r="E35" s="19">
        <v>39</v>
      </c>
      <c r="F35" s="19">
        <v>26</v>
      </c>
      <c r="G35" s="19">
        <v>26</v>
      </c>
      <c r="H35" s="19">
        <v>28</v>
      </c>
      <c r="I35" s="19">
        <v>35</v>
      </c>
      <c r="K35" s="33"/>
      <c r="L35" s="33" t="s">
        <v>51</v>
      </c>
      <c r="M35" s="33" t="s">
        <v>0</v>
      </c>
      <c r="N35" s="33">
        <v>139</v>
      </c>
      <c r="O35" s="33">
        <v>168</v>
      </c>
      <c r="P35" s="33">
        <v>161</v>
      </c>
      <c r="Q35" s="33">
        <v>91</v>
      </c>
      <c r="R35" s="33">
        <v>148</v>
      </c>
      <c r="S35" s="1"/>
    </row>
    <row r="36" spans="2:19" x14ac:dyDescent="0.25">
      <c r="B36" s="19"/>
      <c r="C36" s="19"/>
      <c r="D36" s="19" t="s">
        <v>2</v>
      </c>
      <c r="E36" s="19">
        <v>26</v>
      </c>
      <c r="F36" s="19">
        <v>15</v>
      </c>
      <c r="G36" s="19">
        <v>11</v>
      </c>
      <c r="H36" s="19">
        <v>23</v>
      </c>
      <c r="I36" s="19">
        <v>19</v>
      </c>
      <c r="K36" s="33"/>
      <c r="L36" s="33"/>
      <c r="M36" s="33" t="s">
        <v>1</v>
      </c>
      <c r="N36" s="33">
        <v>21</v>
      </c>
      <c r="O36" s="33">
        <v>51</v>
      </c>
      <c r="P36" s="33">
        <v>27</v>
      </c>
      <c r="Q36" s="33">
        <v>49</v>
      </c>
      <c r="R36" s="33">
        <v>29</v>
      </c>
    </row>
    <row r="37" spans="2:19" x14ac:dyDescent="0.25">
      <c r="B37" s="19"/>
      <c r="C37" s="19"/>
      <c r="D37" s="19" t="s">
        <v>3</v>
      </c>
      <c r="E37" s="19">
        <v>12</v>
      </c>
      <c r="F37" s="19">
        <v>9</v>
      </c>
      <c r="G37" s="19">
        <v>10</v>
      </c>
      <c r="H37" s="19">
        <v>23</v>
      </c>
      <c r="I37" s="19">
        <v>17</v>
      </c>
      <c r="K37" s="33"/>
      <c r="L37" s="33"/>
      <c r="M37" s="33" t="s">
        <v>2</v>
      </c>
      <c r="N37" s="33">
        <v>12</v>
      </c>
      <c r="O37" s="33">
        <v>27</v>
      </c>
      <c r="P37" s="33">
        <v>11</v>
      </c>
      <c r="Q37" s="33">
        <v>10</v>
      </c>
      <c r="R37" s="33">
        <v>16</v>
      </c>
    </row>
    <row r="38" spans="2:19" x14ac:dyDescent="0.25">
      <c r="B38" s="19"/>
      <c r="C38" s="19"/>
      <c r="D38" s="19"/>
      <c r="E38" s="19">
        <v>242</v>
      </c>
      <c r="F38" s="19">
        <v>239</v>
      </c>
      <c r="G38" s="19">
        <v>222</v>
      </c>
      <c r="H38" s="19">
        <v>216</v>
      </c>
      <c r="I38" s="19">
        <v>201</v>
      </c>
      <c r="K38" s="33"/>
      <c r="L38" s="33"/>
      <c r="M38" s="33" t="s">
        <v>3</v>
      </c>
      <c r="N38" s="33">
        <v>4</v>
      </c>
      <c r="O38" s="33">
        <v>1</v>
      </c>
      <c r="P38" s="33">
        <v>3</v>
      </c>
      <c r="Q38" s="33">
        <v>49</v>
      </c>
      <c r="R38" s="33">
        <v>4</v>
      </c>
    </row>
    <row r="39" spans="2:19" x14ac:dyDescent="0.25">
      <c r="B39" s="19"/>
      <c r="C39" s="19"/>
      <c r="D39" s="19"/>
      <c r="E39" s="19"/>
      <c r="F39" s="19"/>
      <c r="G39" s="19"/>
      <c r="H39" s="19"/>
      <c r="I39" s="19"/>
      <c r="K39" s="33"/>
      <c r="L39" s="33"/>
      <c r="M39" s="33"/>
      <c r="N39" s="33">
        <f>SUM(N35:N38)</f>
        <v>176</v>
      </c>
      <c r="O39" s="33">
        <f t="shared" ref="O39:R39" si="0">SUM(O35:O38)</f>
        <v>247</v>
      </c>
      <c r="P39" s="33">
        <f t="shared" si="0"/>
        <v>202</v>
      </c>
      <c r="Q39" s="33">
        <f t="shared" si="0"/>
        <v>199</v>
      </c>
      <c r="R39" s="33">
        <f t="shared" si="0"/>
        <v>197</v>
      </c>
    </row>
    <row r="40" spans="2:19" x14ac:dyDescent="0.25">
      <c r="B40" s="19"/>
      <c r="C40" s="19" t="s">
        <v>52</v>
      </c>
      <c r="D40" s="19" t="s">
        <v>0</v>
      </c>
      <c r="E40" s="19">
        <v>160</v>
      </c>
      <c r="F40" s="19">
        <v>112</v>
      </c>
      <c r="G40" s="19">
        <v>151</v>
      </c>
      <c r="H40" s="19">
        <v>103</v>
      </c>
      <c r="I40" s="19">
        <v>106</v>
      </c>
      <c r="K40" s="33"/>
      <c r="L40" s="33"/>
      <c r="M40" s="33"/>
      <c r="N40" s="33"/>
      <c r="O40" s="33"/>
      <c r="P40" s="33"/>
      <c r="Q40" s="33"/>
      <c r="R40" s="33"/>
    </row>
    <row r="41" spans="2:19" x14ac:dyDescent="0.25">
      <c r="B41" s="19"/>
      <c r="C41" s="19"/>
      <c r="D41" s="19" t="s">
        <v>1</v>
      </c>
      <c r="E41" s="19">
        <v>36</v>
      </c>
      <c r="F41" s="19">
        <v>30</v>
      </c>
      <c r="G41" s="19">
        <v>34</v>
      </c>
      <c r="H41" s="19">
        <v>14</v>
      </c>
      <c r="I41" s="19">
        <v>19</v>
      </c>
      <c r="K41" s="33"/>
      <c r="L41" s="33" t="s">
        <v>52</v>
      </c>
      <c r="M41" s="33" t="s">
        <v>0</v>
      </c>
      <c r="N41" s="33">
        <v>152</v>
      </c>
      <c r="O41" s="33">
        <v>164</v>
      </c>
      <c r="P41" s="33">
        <v>170</v>
      </c>
      <c r="Q41" s="33">
        <v>160</v>
      </c>
      <c r="R41" s="33">
        <v>169</v>
      </c>
    </row>
    <row r="42" spans="2:19" x14ac:dyDescent="0.25">
      <c r="B42" s="19"/>
      <c r="C42" s="19"/>
      <c r="D42" s="19" t="s">
        <v>2</v>
      </c>
      <c r="E42" s="19">
        <v>26</v>
      </c>
      <c r="F42" s="19">
        <v>22</v>
      </c>
      <c r="G42" s="19">
        <v>16</v>
      </c>
      <c r="H42" s="19">
        <v>5</v>
      </c>
      <c r="I42" s="19">
        <v>3</v>
      </c>
      <c r="K42" s="33"/>
      <c r="L42" s="33"/>
      <c r="M42" s="33" t="s">
        <v>1</v>
      </c>
      <c r="N42" s="33">
        <v>14</v>
      </c>
      <c r="O42" s="33">
        <v>19</v>
      </c>
      <c r="P42" s="33">
        <v>27</v>
      </c>
      <c r="Q42" s="33">
        <v>16</v>
      </c>
      <c r="R42" s="33">
        <v>32</v>
      </c>
    </row>
    <row r="43" spans="2:19" x14ac:dyDescent="0.25">
      <c r="B43" s="19"/>
      <c r="C43" s="19"/>
      <c r="D43" s="19" t="s">
        <v>3</v>
      </c>
      <c r="E43" s="19">
        <v>16</v>
      </c>
      <c r="F43" s="19">
        <v>20</v>
      </c>
      <c r="G43" s="19">
        <v>7</v>
      </c>
      <c r="H43" s="19">
        <v>15</v>
      </c>
      <c r="I43" s="19">
        <v>5</v>
      </c>
      <c r="K43" s="33"/>
      <c r="L43" s="33"/>
      <c r="M43" s="33" t="s">
        <v>2</v>
      </c>
      <c r="N43" s="33">
        <v>13</v>
      </c>
      <c r="O43" s="33">
        <v>19</v>
      </c>
      <c r="P43" s="33">
        <v>8</v>
      </c>
      <c r="Q43" s="33">
        <v>7</v>
      </c>
      <c r="R43" s="33">
        <v>21</v>
      </c>
    </row>
    <row r="44" spans="2:19" x14ac:dyDescent="0.25">
      <c r="B44" s="19"/>
      <c r="C44" s="19"/>
      <c r="D44" s="19"/>
      <c r="E44" s="19">
        <v>238</v>
      </c>
      <c r="F44" s="19">
        <v>184</v>
      </c>
      <c r="G44" s="19">
        <v>208</v>
      </c>
      <c r="H44" s="19">
        <v>137</v>
      </c>
      <c r="I44" s="19">
        <v>133</v>
      </c>
      <c r="K44" s="33"/>
      <c r="L44" s="33"/>
      <c r="M44" s="33" t="s">
        <v>3</v>
      </c>
      <c r="N44" s="33">
        <v>6</v>
      </c>
      <c r="O44" s="33">
        <v>7</v>
      </c>
      <c r="P44" s="33">
        <v>3</v>
      </c>
      <c r="Q44" s="33">
        <v>13</v>
      </c>
      <c r="R44" s="33">
        <v>7</v>
      </c>
    </row>
    <row r="45" spans="2:19" x14ac:dyDescent="0.25">
      <c r="K45" s="33"/>
      <c r="L45" s="33"/>
      <c r="M45" s="33"/>
      <c r="N45" s="33">
        <f>SUM(N41:N44)</f>
        <v>185</v>
      </c>
      <c r="O45" s="33">
        <f t="shared" ref="O45:R45" si="1">SUM(O41:O44)</f>
        <v>209</v>
      </c>
      <c r="P45" s="33">
        <f t="shared" si="1"/>
        <v>208</v>
      </c>
      <c r="Q45" s="33">
        <f t="shared" si="1"/>
        <v>196</v>
      </c>
      <c r="R45" s="33">
        <f t="shared" si="1"/>
        <v>229</v>
      </c>
    </row>
    <row r="51" spans="2:3" x14ac:dyDescent="0.25">
      <c r="B51" s="3"/>
      <c r="C51" s="2"/>
    </row>
    <row r="81" spans="13:15" x14ac:dyDescent="0.25">
      <c r="M81" s="8"/>
      <c r="N81" s="8"/>
      <c r="O81" s="8"/>
    </row>
    <row r="82" spans="13:15" x14ac:dyDescent="0.25">
      <c r="M82" s="8"/>
      <c r="N82" s="8"/>
      <c r="O82" s="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22" workbookViewId="0">
      <selection activeCell="O15" sqref="O15"/>
    </sheetView>
  </sheetViews>
  <sheetFormatPr defaultRowHeight="15" x14ac:dyDescent="0.25"/>
  <cols>
    <col min="1" max="1" width="43.42578125" bestFit="1" customWidth="1"/>
    <col min="5" max="5" width="13.5703125" bestFit="1" customWidth="1"/>
    <col min="6" max="6" width="14" bestFit="1" customWidth="1"/>
    <col min="8" max="8" width="10.42578125" bestFit="1" customWidth="1"/>
    <col min="9" max="9" width="10" bestFit="1" customWidth="1"/>
    <col min="10" max="10" width="11.85546875" bestFit="1" customWidth="1"/>
    <col min="11" max="11" width="22.85546875" bestFit="1" customWidth="1"/>
    <col min="12" max="12" width="13.140625" bestFit="1" customWidth="1"/>
    <col min="13" max="13" width="10.7109375" bestFit="1" customWidth="1"/>
    <col min="15" max="15" width="22.42578125" bestFit="1" customWidth="1"/>
  </cols>
  <sheetData>
    <row r="1" spans="1:18" ht="16.5" x14ac:dyDescent="0.3">
      <c r="A1" s="11" t="s">
        <v>96</v>
      </c>
    </row>
    <row r="2" spans="1:18" x14ac:dyDescent="0.25">
      <c r="L2" s="42" t="s">
        <v>103</v>
      </c>
      <c r="M2" s="42">
        <v>1</v>
      </c>
      <c r="N2" s="42"/>
      <c r="O2" s="42">
        <v>2</v>
      </c>
      <c r="P2" s="42"/>
      <c r="Q2" s="42">
        <v>3</v>
      </c>
      <c r="R2" s="42"/>
    </row>
    <row r="3" spans="1:18" ht="16.5" x14ac:dyDescent="0.3">
      <c r="A3" s="37" t="s">
        <v>74</v>
      </c>
      <c r="B3" s="37"/>
      <c r="C3" s="30"/>
      <c r="D3" s="30"/>
      <c r="E3" s="30"/>
      <c r="F3" s="30"/>
      <c r="L3" s="42"/>
      <c r="M3" s="42" t="s">
        <v>101</v>
      </c>
      <c r="N3" s="42" t="s">
        <v>102</v>
      </c>
      <c r="O3" s="42" t="s">
        <v>101</v>
      </c>
      <c r="P3" s="42" t="s">
        <v>102</v>
      </c>
      <c r="Q3" s="42" t="s">
        <v>101</v>
      </c>
      <c r="R3" s="42" t="s">
        <v>102</v>
      </c>
    </row>
    <row r="4" spans="1:18" ht="16.5" x14ac:dyDescent="0.3">
      <c r="A4" s="37" t="s">
        <v>72</v>
      </c>
      <c r="B4" s="37" t="s">
        <v>73</v>
      </c>
      <c r="C4" s="30"/>
      <c r="D4" s="30"/>
      <c r="E4" s="30"/>
      <c r="F4" s="30"/>
      <c r="H4" s="2"/>
      <c r="I4" s="2" t="s">
        <v>75</v>
      </c>
      <c r="J4" s="2" t="s">
        <v>79</v>
      </c>
      <c r="L4" s="42" t="s">
        <v>97</v>
      </c>
      <c r="M4" s="10">
        <v>4</v>
      </c>
      <c r="N4" s="10">
        <v>487</v>
      </c>
      <c r="O4" s="10">
        <v>1</v>
      </c>
      <c r="P4" s="10">
        <v>219</v>
      </c>
      <c r="Q4" s="10">
        <v>2</v>
      </c>
      <c r="R4" s="10">
        <v>220</v>
      </c>
    </row>
    <row r="5" spans="1:18" x14ac:dyDescent="0.25">
      <c r="A5" s="30"/>
      <c r="B5" s="30"/>
      <c r="C5" s="30"/>
      <c r="D5" s="30"/>
      <c r="E5" s="30"/>
      <c r="F5" s="30"/>
      <c r="H5" s="2" t="s">
        <v>76</v>
      </c>
      <c r="I5">
        <v>51</v>
      </c>
      <c r="L5" s="42" t="s">
        <v>98</v>
      </c>
      <c r="M5" s="10">
        <v>0</v>
      </c>
      <c r="N5" s="10">
        <v>425</v>
      </c>
      <c r="O5" s="10">
        <v>2</v>
      </c>
      <c r="P5" s="10">
        <v>210</v>
      </c>
      <c r="Q5" s="10">
        <v>0</v>
      </c>
      <c r="R5" s="10">
        <v>231</v>
      </c>
    </row>
    <row r="6" spans="1:18" x14ac:dyDescent="0.25">
      <c r="A6" s="31">
        <v>42237</v>
      </c>
      <c r="B6" s="30"/>
      <c r="C6" s="30"/>
      <c r="D6" s="30"/>
      <c r="E6" s="30"/>
      <c r="F6" s="30"/>
      <c r="H6" s="2" t="s">
        <v>77</v>
      </c>
      <c r="I6">
        <v>170</v>
      </c>
      <c r="L6" s="42" t="s">
        <v>99</v>
      </c>
      <c r="M6" s="10">
        <v>19</v>
      </c>
      <c r="N6" s="10">
        <v>235</v>
      </c>
      <c r="O6" s="10">
        <v>15</v>
      </c>
      <c r="P6" s="10">
        <v>259</v>
      </c>
      <c r="Q6" s="10">
        <v>17</v>
      </c>
      <c r="R6" s="10">
        <v>185</v>
      </c>
    </row>
    <row r="7" spans="1:18" x14ac:dyDescent="0.25">
      <c r="A7" s="30" t="s">
        <v>37</v>
      </c>
      <c r="B7" s="30"/>
      <c r="C7" s="30" t="s">
        <v>30</v>
      </c>
      <c r="D7" s="30" t="s">
        <v>31</v>
      </c>
      <c r="E7" s="30" t="s">
        <v>35</v>
      </c>
      <c r="F7" s="30" t="s">
        <v>36</v>
      </c>
      <c r="H7" s="2" t="s">
        <v>78</v>
      </c>
      <c r="I7">
        <v>221</v>
      </c>
      <c r="L7" s="42" t="s">
        <v>100</v>
      </c>
      <c r="M7" s="10">
        <v>18</v>
      </c>
      <c r="N7" s="10">
        <v>178</v>
      </c>
      <c r="O7" s="10">
        <v>17</v>
      </c>
      <c r="P7" s="10">
        <v>254</v>
      </c>
      <c r="Q7" s="10">
        <v>10</v>
      </c>
      <c r="R7" s="10">
        <v>264</v>
      </c>
    </row>
    <row r="8" spans="1:18" x14ac:dyDescent="0.25">
      <c r="A8" s="29"/>
      <c r="B8" s="29" t="s">
        <v>0</v>
      </c>
      <c r="C8" s="29">
        <v>287</v>
      </c>
      <c r="D8" s="29">
        <v>259</v>
      </c>
      <c r="E8" s="29">
        <v>162</v>
      </c>
      <c r="F8" s="29">
        <v>197</v>
      </c>
    </row>
    <row r="9" spans="1:18" x14ac:dyDescent="0.25">
      <c r="A9" s="29"/>
      <c r="B9" s="29" t="s">
        <v>1</v>
      </c>
      <c r="C9" s="29">
        <v>56</v>
      </c>
      <c r="D9" s="29">
        <v>43</v>
      </c>
      <c r="E9" s="29">
        <v>37</v>
      </c>
      <c r="F9" s="29">
        <v>65</v>
      </c>
    </row>
    <row r="10" spans="1:18" x14ac:dyDescent="0.25">
      <c r="A10" s="29"/>
      <c r="B10" s="29" t="s">
        <v>2</v>
      </c>
      <c r="C10" s="29">
        <v>36</v>
      </c>
      <c r="D10" s="29">
        <v>26</v>
      </c>
      <c r="E10" s="29">
        <v>19</v>
      </c>
      <c r="F10" s="29">
        <v>22</v>
      </c>
    </row>
    <row r="11" spans="1:18" x14ac:dyDescent="0.25">
      <c r="A11" s="29"/>
      <c r="B11" s="29" t="s">
        <v>3</v>
      </c>
      <c r="C11" s="29">
        <v>18</v>
      </c>
      <c r="D11" s="29">
        <v>39</v>
      </c>
      <c r="E11" s="29">
        <v>89</v>
      </c>
      <c r="F11" s="29">
        <v>125</v>
      </c>
    </row>
    <row r="12" spans="1:18" x14ac:dyDescent="0.25">
      <c r="A12" s="29"/>
      <c r="B12" s="29" t="s">
        <v>32</v>
      </c>
      <c r="C12" s="29">
        <v>0</v>
      </c>
      <c r="D12" s="29">
        <v>9</v>
      </c>
      <c r="E12" s="29">
        <v>32</v>
      </c>
      <c r="F12" s="29">
        <v>50</v>
      </c>
      <c r="K12" s="45" t="s">
        <v>104</v>
      </c>
      <c r="L12" s="45" t="s">
        <v>109</v>
      </c>
      <c r="M12" s="45"/>
      <c r="N12" s="43"/>
    </row>
    <row r="13" spans="1:18" x14ac:dyDescent="0.25">
      <c r="A13" s="29"/>
      <c r="B13" s="29" t="s">
        <v>33</v>
      </c>
      <c r="C13" s="29">
        <v>0</v>
      </c>
      <c r="D13" s="29">
        <v>13</v>
      </c>
      <c r="E13" s="29">
        <v>9</v>
      </c>
      <c r="F13" s="29">
        <v>38</v>
      </c>
      <c r="K13" s="45"/>
      <c r="L13" s="45" t="s">
        <v>107</v>
      </c>
      <c r="M13" s="45" t="s">
        <v>108</v>
      </c>
      <c r="N13" s="45" t="s">
        <v>78</v>
      </c>
    </row>
    <row r="14" spans="1:18" x14ac:dyDescent="0.25">
      <c r="A14" s="29"/>
      <c r="B14" s="29" t="s">
        <v>34</v>
      </c>
      <c r="C14" s="29">
        <v>18</v>
      </c>
      <c r="D14" s="29">
        <v>17</v>
      </c>
      <c r="E14" s="29">
        <v>49</v>
      </c>
      <c r="F14" s="29">
        <v>67</v>
      </c>
      <c r="K14" s="45" t="s">
        <v>106</v>
      </c>
      <c r="L14" s="43">
        <v>463</v>
      </c>
      <c r="M14" s="43">
        <v>48</v>
      </c>
      <c r="N14" s="43">
        <f>SUM(L14:M14)</f>
        <v>511</v>
      </c>
    </row>
    <row r="15" spans="1:18" x14ac:dyDescent="0.25">
      <c r="A15" s="29"/>
      <c r="B15" s="29"/>
      <c r="C15" s="29"/>
      <c r="D15" s="29"/>
      <c r="E15" s="29"/>
      <c r="F15" s="29"/>
      <c r="K15" s="45" t="s">
        <v>105</v>
      </c>
      <c r="L15" s="43">
        <v>430</v>
      </c>
      <c r="M15" s="43">
        <v>37</v>
      </c>
      <c r="N15" s="43">
        <f>SUM(L15:M15)</f>
        <v>467</v>
      </c>
    </row>
    <row r="16" spans="1:18" x14ac:dyDescent="0.25">
      <c r="A16" s="31">
        <v>42237</v>
      </c>
      <c r="B16" s="29"/>
      <c r="C16" s="29">
        <f>SUM(C8:C11)</f>
        <v>397</v>
      </c>
      <c r="D16" s="29">
        <f>SUM(D8:D11)</f>
        <v>367</v>
      </c>
      <c r="E16" s="29">
        <f>SUM(E8:E11)</f>
        <v>307</v>
      </c>
      <c r="F16" s="29">
        <v>409</v>
      </c>
    </row>
    <row r="17" spans="1:15" x14ac:dyDescent="0.25">
      <c r="A17" s="30" t="s">
        <v>38</v>
      </c>
      <c r="B17" s="29"/>
      <c r="C17" s="29"/>
      <c r="D17" s="29"/>
      <c r="E17" s="29"/>
      <c r="F17" s="29"/>
    </row>
    <row r="18" spans="1:15" x14ac:dyDescent="0.25">
      <c r="A18" s="29"/>
      <c r="B18" s="30"/>
      <c r="C18" s="30" t="s">
        <v>30</v>
      </c>
      <c r="D18" s="30" t="s">
        <v>31</v>
      </c>
      <c r="E18" s="30" t="s">
        <v>35</v>
      </c>
      <c r="F18" s="30" t="s">
        <v>36</v>
      </c>
    </row>
    <row r="19" spans="1:15" x14ac:dyDescent="0.25">
      <c r="A19" s="29"/>
      <c r="B19" s="29" t="s">
        <v>0</v>
      </c>
      <c r="C19" s="29">
        <v>429</v>
      </c>
      <c r="D19" s="29">
        <v>366</v>
      </c>
      <c r="E19" s="29">
        <v>273</v>
      </c>
      <c r="F19" s="29">
        <v>143</v>
      </c>
      <c r="K19" s="46" t="s">
        <v>110</v>
      </c>
      <c r="L19" s="47"/>
      <c r="M19" s="47"/>
      <c r="N19" s="47"/>
    </row>
    <row r="20" spans="1:15" x14ac:dyDescent="0.25">
      <c r="A20" s="29"/>
      <c r="B20" s="29" t="s">
        <v>1</v>
      </c>
      <c r="C20" s="29">
        <v>40</v>
      </c>
      <c r="D20" s="29">
        <v>52</v>
      </c>
      <c r="E20" s="29">
        <v>68</v>
      </c>
      <c r="F20" s="29">
        <v>36</v>
      </c>
      <c r="K20" s="46"/>
      <c r="L20" s="46" t="s">
        <v>112</v>
      </c>
      <c r="M20" s="46" t="s">
        <v>113</v>
      </c>
      <c r="N20" s="46" t="s">
        <v>78</v>
      </c>
    </row>
    <row r="21" spans="1:15" x14ac:dyDescent="0.25">
      <c r="A21" s="29"/>
      <c r="B21" s="29" t="s">
        <v>2</v>
      </c>
      <c r="C21" s="29">
        <v>33</v>
      </c>
      <c r="D21" s="29">
        <v>28</v>
      </c>
      <c r="E21" s="29">
        <v>23</v>
      </c>
      <c r="F21" s="29">
        <v>26</v>
      </c>
      <c r="K21" s="46" t="s">
        <v>97</v>
      </c>
      <c r="L21" s="47">
        <v>5</v>
      </c>
      <c r="M21" s="47">
        <v>250</v>
      </c>
      <c r="N21" s="47">
        <f>SUM(L21:M21)</f>
        <v>255</v>
      </c>
    </row>
    <row r="22" spans="1:15" x14ac:dyDescent="0.25">
      <c r="A22" s="29"/>
      <c r="B22" s="29" t="s">
        <v>3</v>
      </c>
      <c r="C22" s="29">
        <v>37</v>
      </c>
      <c r="D22" s="29">
        <v>40</v>
      </c>
      <c r="E22" s="29">
        <v>262</v>
      </c>
      <c r="F22" s="29">
        <v>163</v>
      </c>
      <c r="K22" s="46" t="s">
        <v>98</v>
      </c>
      <c r="L22" s="47">
        <v>33</v>
      </c>
      <c r="M22" s="47">
        <v>238</v>
      </c>
      <c r="N22" s="47">
        <f t="shared" ref="N22:N24" si="0">SUM(L22:M22)</f>
        <v>271</v>
      </c>
    </row>
    <row r="23" spans="1:15" x14ac:dyDescent="0.25">
      <c r="A23" s="29"/>
      <c r="B23" s="29" t="s">
        <v>32</v>
      </c>
      <c r="C23" s="29">
        <v>4</v>
      </c>
      <c r="D23" s="29">
        <v>20</v>
      </c>
      <c r="E23" s="29">
        <v>83</v>
      </c>
      <c r="F23" s="29">
        <v>64</v>
      </c>
      <c r="K23" s="46" t="s">
        <v>99</v>
      </c>
      <c r="L23" s="47">
        <v>74</v>
      </c>
      <c r="M23" s="47">
        <v>250</v>
      </c>
      <c r="N23" s="47">
        <f t="shared" si="0"/>
        <v>324</v>
      </c>
    </row>
    <row r="24" spans="1:15" x14ac:dyDescent="0.25">
      <c r="A24" s="29"/>
      <c r="B24" s="29" t="s">
        <v>33</v>
      </c>
      <c r="C24" s="29">
        <v>8</v>
      </c>
      <c r="D24" s="29">
        <v>6</v>
      </c>
      <c r="E24" s="29">
        <v>27</v>
      </c>
      <c r="F24" s="29">
        <v>21</v>
      </c>
      <c r="K24" s="46" t="s">
        <v>111</v>
      </c>
      <c r="L24" s="47">
        <v>59</v>
      </c>
      <c r="M24" s="47">
        <v>231</v>
      </c>
      <c r="N24" s="47">
        <f t="shared" si="0"/>
        <v>290</v>
      </c>
    </row>
    <row r="25" spans="1:15" x14ac:dyDescent="0.25">
      <c r="A25" s="29"/>
      <c r="B25" s="29" t="s">
        <v>34</v>
      </c>
      <c r="C25" s="29">
        <v>25</v>
      </c>
      <c r="D25" s="29">
        <v>24</v>
      </c>
      <c r="E25" s="29">
        <v>166</v>
      </c>
      <c r="F25" s="29">
        <v>102</v>
      </c>
    </row>
    <row r="26" spans="1:15" x14ac:dyDescent="0.25">
      <c r="A26" s="29"/>
      <c r="B26" s="29"/>
      <c r="C26" s="29"/>
      <c r="D26" s="29"/>
      <c r="E26" s="29"/>
      <c r="F26" s="29"/>
    </row>
    <row r="27" spans="1:15" x14ac:dyDescent="0.25">
      <c r="A27" s="29"/>
      <c r="B27" s="29"/>
      <c r="C27" s="29">
        <v>539</v>
      </c>
      <c r="D27" s="29">
        <v>486</v>
      </c>
      <c r="E27" s="29">
        <v>626</v>
      </c>
      <c r="F27" s="29">
        <v>368</v>
      </c>
      <c r="K27" s="50" t="s">
        <v>114</v>
      </c>
      <c r="L27" s="50" t="s">
        <v>115</v>
      </c>
      <c r="M27" s="50" t="s">
        <v>116</v>
      </c>
      <c r="N27" s="50" t="s">
        <v>78</v>
      </c>
      <c r="O27" s="50" t="s">
        <v>117</v>
      </c>
    </row>
    <row r="28" spans="1:15" x14ac:dyDescent="0.25">
      <c r="A28" s="31">
        <v>42241</v>
      </c>
      <c r="B28" s="30"/>
      <c r="C28" s="30"/>
      <c r="D28" s="30"/>
      <c r="E28" s="30"/>
      <c r="F28" s="30"/>
      <c r="K28" s="50" t="s">
        <v>97</v>
      </c>
      <c r="L28" s="51">
        <v>41</v>
      </c>
      <c r="M28" s="51">
        <v>51</v>
      </c>
      <c r="N28" s="51">
        <f>SUM(L28:M28)</f>
        <v>92</v>
      </c>
      <c r="O28" s="51"/>
    </row>
    <row r="29" spans="1:15" x14ac:dyDescent="0.25">
      <c r="A29" s="30" t="s">
        <v>39</v>
      </c>
      <c r="B29" s="30"/>
      <c r="C29" s="30" t="s">
        <v>30</v>
      </c>
      <c r="D29" s="30" t="s">
        <v>31</v>
      </c>
      <c r="E29" s="30" t="s">
        <v>35</v>
      </c>
      <c r="F29" s="30" t="s">
        <v>36</v>
      </c>
      <c r="K29" s="50" t="s">
        <v>98</v>
      </c>
      <c r="L29" s="51">
        <v>34</v>
      </c>
      <c r="M29" s="51">
        <v>37</v>
      </c>
      <c r="N29" s="51">
        <f t="shared" ref="N29:N31" si="1">SUM(L29:M29)</f>
        <v>71</v>
      </c>
      <c r="O29" s="51"/>
    </row>
    <row r="30" spans="1:15" x14ac:dyDescent="0.25">
      <c r="A30" s="29"/>
      <c r="B30" s="29" t="s">
        <v>0</v>
      </c>
      <c r="C30" s="29">
        <v>326</v>
      </c>
      <c r="D30" s="29">
        <v>480</v>
      </c>
      <c r="E30" s="29">
        <v>240</v>
      </c>
      <c r="F30" s="29">
        <v>217</v>
      </c>
      <c r="K30" s="50" t="s">
        <v>99</v>
      </c>
      <c r="L30" s="51">
        <v>22</v>
      </c>
      <c r="M30" s="51">
        <v>78</v>
      </c>
      <c r="N30" s="51">
        <f t="shared" si="1"/>
        <v>100</v>
      </c>
      <c r="O30" s="51"/>
    </row>
    <row r="31" spans="1:15" x14ac:dyDescent="0.25">
      <c r="A31" s="29"/>
      <c r="B31" s="29" t="s">
        <v>1</v>
      </c>
      <c r="C31" s="29">
        <v>51</v>
      </c>
      <c r="D31" s="29">
        <v>61</v>
      </c>
      <c r="E31" s="29">
        <v>70</v>
      </c>
      <c r="F31" s="29">
        <v>57</v>
      </c>
      <c r="K31" s="50" t="s">
        <v>111</v>
      </c>
      <c r="L31" s="51">
        <v>21</v>
      </c>
      <c r="M31" s="51">
        <v>65</v>
      </c>
      <c r="N31" s="51">
        <f t="shared" si="1"/>
        <v>86</v>
      </c>
      <c r="O31" s="51"/>
    </row>
    <row r="32" spans="1:15" x14ac:dyDescent="0.25">
      <c r="A32" s="29"/>
      <c r="B32" s="29" t="s">
        <v>2</v>
      </c>
      <c r="C32" s="29">
        <v>23</v>
      </c>
      <c r="D32" s="29">
        <v>46</v>
      </c>
      <c r="E32" s="29">
        <v>16</v>
      </c>
      <c r="F32" s="29">
        <v>18</v>
      </c>
    </row>
    <row r="33" spans="1:6" x14ac:dyDescent="0.25">
      <c r="A33" s="29"/>
      <c r="B33" s="29" t="s">
        <v>3</v>
      </c>
      <c r="C33" s="29">
        <v>15</v>
      </c>
      <c r="D33" s="29">
        <v>35</v>
      </c>
      <c r="E33" s="29">
        <v>98</v>
      </c>
      <c r="F33" s="29">
        <v>90</v>
      </c>
    </row>
    <row r="34" spans="1:6" x14ac:dyDescent="0.25">
      <c r="A34" s="29"/>
      <c r="B34" s="29" t="s">
        <v>32</v>
      </c>
      <c r="C34" s="29">
        <v>2</v>
      </c>
      <c r="D34" s="29">
        <v>5</v>
      </c>
      <c r="E34" s="29">
        <v>45</v>
      </c>
      <c r="F34" s="29">
        <v>49</v>
      </c>
    </row>
    <row r="35" spans="1:6" x14ac:dyDescent="0.25">
      <c r="A35" s="29"/>
      <c r="B35" s="29" t="s">
        <v>33</v>
      </c>
      <c r="C35" s="29">
        <v>0</v>
      </c>
      <c r="D35" s="29">
        <v>10</v>
      </c>
      <c r="E35" s="29">
        <v>13</v>
      </c>
      <c r="F35" s="29">
        <v>28</v>
      </c>
    </row>
    <row r="36" spans="1:6" x14ac:dyDescent="0.25">
      <c r="A36" s="29"/>
      <c r="B36" s="29" t="s">
        <v>34</v>
      </c>
      <c r="C36" s="29">
        <v>15</v>
      </c>
      <c r="D36" s="29">
        <v>20</v>
      </c>
      <c r="E36" s="29">
        <v>55</v>
      </c>
      <c r="F36" s="29">
        <v>40</v>
      </c>
    </row>
    <row r="37" spans="1:6" x14ac:dyDescent="0.25">
      <c r="A37" s="29"/>
      <c r="B37" s="29"/>
      <c r="C37" s="29">
        <v>415</v>
      </c>
      <c r="D37" s="29">
        <v>622</v>
      </c>
      <c r="E37" s="29">
        <v>424</v>
      </c>
      <c r="F37" s="29">
        <v>382</v>
      </c>
    </row>
    <row r="38" spans="1:6" x14ac:dyDescent="0.25">
      <c r="A38" s="29"/>
      <c r="B38" s="29"/>
      <c r="C38" s="29">
        <v>1351</v>
      </c>
      <c r="D38" s="29">
        <v>1475</v>
      </c>
      <c r="E38" s="29">
        <v>1357</v>
      </c>
      <c r="F38" s="29">
        <v>1159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3"/>
  <sheetViews>
    <sheetView tabSelected="1" topLeftCell="E1" workbookViewId="0">
      <selection activeCell="M21" sqref="M21"/>
    </sheetView>
  </sheetViews>
  <sheetFormatPr defaultRowHeight="15" x14ac:dyDescent="0.25"/>
  <cols>
    <col min="2" max="2" width="18.5703125" bestFit="1" customWidth="1"/>
    <col min="4" max="4" width="12.5703125" bestFit="1" customWidth="1"/>
    <col min="5" max="5" width="11.7109375" bestFit="1" customWidth="1"/>
    <col min="6" max="6" width="13.140625" bestFit="1" customWidth="1"/>
    <col min="8" max="8" width="7.85546875" bestFit="1" customWidth="1"/>
    <col min="9" max="9" width="13.140625" bestFit="1" customWidth="1"/>
    <col min="10" max="10" width="16.28515625" bestFit="1" customWidth="1"/>
    <col min="12" max="12" width="13.140625" bestFit="1" customWidth="1"/>
    <col min="13" max="13" width="11.7109375" bestFit="1" customWidth="1"/>
    <col min="14" max="14" width="17.42578125" bestFit="1" customWidth="1"/>
    <col min="15" max="15" width="7.85546875" bestFit="1" customWidth="1"/>
    <col min="16" max="17" width="13.140625" bestFit="1" customWidth="1"/>
  </cols>
  <sheetData>
    <row r="2" spans="2:20" x14ac:dyDescent="0.25">
      <c r="M2" s="9"/>
    </row>
    <row r="3" spans="2:20" x14ac:dyDescent="0.25">
      <c r="B3" s="48" t="s">
        <v>118</v>
      </c>
      <c r="C3" s="49"/>
      <c r="D3" s="49"/>
      <c r="E3" s="49"/>
      <c r="F3" s="49"/>
      <c r="G3" s="49"/>
      <c r="H3" s="49"/>
      <c r="I3" s="49"/>
      <c r="J3" s="49"/>
      <c r="K3" s="49"/>
      <c r="L3" s="49"/>
      <c r="N3" s="30" t="s">
        <v>126</v>
      </c>
      <c r="O3" s="29"/>
      <c r="P3" s="29"/>
      <c r="Q3" s="29"/>
      <c r="R3" s="29"/>
      <c r="S3" s="29"/>
      <c r="T3" s="29"/>
    </row>
    <row r="4" spans="2:20" x14ac:dyDescent="0.25">
      <c r="B4" s="48"/>
      <c r="C4" s="49"/>
      <c r="D4" s="52"/>
      <c r="E4" s="49"/>
      <c r="F4" s="49"/>
      <c r="G4" s="49"/>
      <c r="H4" s="49"/>
      <c r="I4" s="49"/>
      <c r="J4" s="49"/>
      <c r="K4" s="49"/>
      <c r="L4" s="49"/>
      <c r="N4" s="30"/>
      <c r="O4" s="29"/>
      <c r="P4" s="29"/>
      <c r="Q4" s="29"/>
      <c r="R4" s="29"/>
      <c r="S4" s="29"/>
      <c r="T4" s="29"/>
    </row>
    <row r="5" spans="2:20" x14ac:dyDescent="0.2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N5" s="30" t="s">
        <v>129</v>
      </c>
      <c r="O5" s="29" t="s">
        <v>139</v>
      </c>
      <c r="P5" s="30" t="s">
        <v>97</v>
      </c>
      <c r="Q5" s="30" t="s">
        <v>98</v>
      </c>
      <c r="R5" s="30" t="s">
        <v>127</v>
      </c>
      <c r="S5" s="30" t="s">
        <v>128</v>
      </c>
      <c r="T5" s="29"/>
    </row>
    <row r="6" spans="2:20" x14ac:dyDescent="0.25">
      <c r="B6" s="48" t="s">
        <v>119</v>
      </c>
      <c r="C6" s="49"/>
      <c r="D6" s="49"/>
      <c r="E6" s="48" t="s">
        <v>97</v>
      </c>
      <c r="F6" s="48" t="s">
        <v>98</v>
      </c>
      <c r="G6" s="48" t="s">
        <v>99</v>
      </c>
      <c r="H6" s="48" t="s">
        <v>100</v>
      </c>
      <c r="I6" s="48"/>
      <c r="J6" s="48" t="s">
        <v>121</v>
      </c>
      <c r="K6" s="49"/>
      <c r="L6" s="49"/>
      <c r="N6" s="30"/>
      <c r="O6" s="30" t="s">
        <v>0</v>
      </c>
      <c r="P6" s="29">
        <v>378</v>
      </c>
      <c r="Q6" s="29">
        <v>198</v>
      </c>
      <c r="R6" s="29">
        <v>247</v>
      </c>
      <c r="S6" s="29">
        <v>261</v>
      </c>
      <c r="T6" s="29"/>
    </row>
    <row r="7" spans="2:20" x14ac:dyDescent="0.25">
      <c r="B7" s="48"/>
      <c r="C7" s="49"/>
      <c r="D7" s="48" t="s">
        <v>53</v>
      </c>
      <c r="E7" s="49">
        <v>334</v>
      </c>
      <c r="F7" s="49">
        <v>370</v>
      </c>
      <c r="G7" s="49">
        <v>272</v>
      </c>
      <c r="H7" s="49">
        <v>242</v>
      </c>
      <c r="I7" s="49"/>
      <c r="J7" s="48"/>
      <c r="K7" s="48" t="s">
        <v>99</v>
      </c>
      <c r="L7" s="48" t="s">
        <v>100</v>
      </c>
      <c r="N7" s="30"/>
      <c r="O7" s="30" t="s">
        <v>1</v>
      </c>
      <c r="P7" s="29">
        <v>62</v>
      </c>
      <c r="Q7" s="29">
        <v>34</v>
      </c>
      <c r="R7" s="29">
        <v>17</v>
      </c>
      <c r="S7" s="29">
        <v>25</v>
      </c>
      <c r="T7" s="29"/>
    </row>
    <row r="8" spans="2:20" x14ac:dyDescent="0.25">
      <c r="B8" s="48"/>
      <c r="C8" s="49"/>
      <c r="D8" s="48" t="s">
        <v>34</v>
      </c>
      <c r="E8" s="49">
        <v>16</v>
      </c>
      <c r="F8" s="49">
        <v>46</v>
      </c>
      <c r="G8" s="49">
        <v>117</v>
      </c>
      <c r="H8" s="49">
        <v>85</v>
      </c>
      <c r="I8" s="49"/>
      <c r="J8" s="48" t="s">
        <v>122</v>
      </c>
      <c r="K8" s="49">
        <v>34</v>
      </c>
      <c r="L8" s="49">
        <v>33</v>
      </c>
      <c r="N8" s="30"/>
      <c r="O8" s="30" t="s">
        <v>2</v>
      </c>
      <c r="P8" s="29">
        <v>32</v>
      </c>
      <c r="Q8" s="29">
        <v>6</v>
      </c>
      <c r="R8" s="29">
        <v>14</v>
      </c>
      <c r="S8" s="29">
        <v>22</v>
      </c>
      <c r="T8" s="29"/>
    </row>
    <row r="9" spans="2:20" x14ac:dyDescent="0.25">
      <c r="B9" s="48"/>
      <c r="C9" s="49"/>
      <c r="D9" s="53" t="s">
        <v>120</v>
      </c>
      <c r="E9" s="49">
        <v>2</v>
      </c>
      <c r="F9" s="49">
        <v>3</v>
      </c>
      <c r="G9" s="49">
        <v>32</v>
      </c>
      <c r="H9" s="49">
        <v>15</v>
      </c>
      <c r="I9" s="49"/>
      <c r="J9" s="48" t="s">
        <v>123</v>
      </c>
      <c r="K9" s="49">
        <v>84</v>
      </c>
      <c r="L9" s="49">
        <v>78</v>
      </c>
      <c r="N9" s="30"/>
      <c r="O9" s="30" t="s">
        <v>3</v>
      </c>
      <c r="P9" s="29">
        <v>6</v>
      </c>
      <c r="Q9" s="29">
        <v>2</v>
      </c>
      <c r="R9" s="29">
        <v>60</v>
      </c>
      <c r="S9" s="29">
        <v>57</v>
      </c>
      <c r="T9" s="29"/>
    </row>
    <row r="10" spans="2:20" x14ac:dyDescent="0.25">
      <c r="B10" s="48"/>
      <c r="C10" s="49"/>
      <c r="D10" s="48" t="s">
        <v>54</v>
      </c>
      <c r="E10" s="49">
        <v>5</v>
      </c>
      <c r="F10" s="49">
        <v>13</v>
      </c>
      <c r="G10" s="49">
        <v>118</v>
      </c>
      <c r="H10" s="49">
        <v>111</v>
      </c>
      <c r="I10" s="49"/>
      <c r="J10" s="49"/>
      <c r="K10" s="49"/>
      <c r="L10" s="49"/>
      <c r="N10" s="30"/>
      <c r="O10" s="30" t="s">
        <v>78</v>
      </c>
      <c r="P10" s="29">
        <f>SUM(P6:P9)</f>
        <v>478</v>
      </c>
      <c r="Q10" s="29">
        <f>SUM(Q6:Q9)</f>
        <v>240</v>
      </c>
      <c r="R10" s="29">
        <f t="shared" ref="R10" si="0">SUM(R6:R9)</f>
        <v>338</v>
      </c>
      <c r="S10" s="29">
        <f>SUM(S6:S9)</f>
        <v>365</v>
      </c>
      <c r="T10" s="29"/>
    </row>
    <row r="11" spans="2:20" x14ac:dyDescent="0.25">
      <c r="B11" s="48"/>
      <c r="C11" s="49"/>
      <c r="D11" s="48" t="s">
        <v>78</v>
      </c>
      <c r="E11" s="49">
        <f>SUM(E7:E10)</f>
        <v>357</v>
      </c>
      <c r="F11" s="49">
        <f t="shared" ref="F11:H11" si="1">SUM(F7:F10)</f>
        <v>432</v>
      </c>
      <c r="G11" s="49">
        <f t="shared" si="1"/>
        <v>539</v>
      </c>
      <c r="H11" s="49">
        <f t="shared" si="1"/>
        <v>453</v>
      </c>
      <c r="I11" s="49"/>
      <c r="J11" s="49"/>
      <c r="K11" s="49"/>
      <c r="L11" s="49"/>
      <c r="N11" s="30"/>
      <c r="O11" s="29"/>
      <c r="P11" s="29"/>
      <c r="Q11" s="29"/>
      <c r="R11" s="29"/>
      <c r="S11" s="29"/>
      <c r="T11" s="29"/>
    </row>
    <row r="12" spans="2:20" x14ac:dyDescent="0.2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N12" s="30"/>
      <c r="O12" s="29"/>
      <c r="P12" s="29"/>
      <c r="Q12" s="29"/>
      <c r="R12" s="29"/>
      <c r="S12" s="29"/>
      <c r="T12" s="29"/>
    </row>
    <row r="13" spans="2:20" x14ac:dyDescent="0.25"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N13" s="30" t="s">
        <v>132</v>
      </c>
      <c r="O13" s="30" t="s">
        <v>140</v>
      </c>
      <c r="P13" s="29"/>
      <c r="Q13" s="29"/>
      <c r="R13" s="29"/>
      <c r="S13" s="29"/>
      <c r="T13" s="29"/>
    </row>
    <row r="14" spans="2:20" x14ac:dyDescent="0.25">
      <c r="B14" s="48" t="s">
        <v>124</v>
      </c>
      <c r="C14" s="49"/>
      <c r="D14" s="49"/>
      <c r="E14" s="48" t="s">
        <v>97</v>
      </c>
      <c r="F14" s="48" t="s">
        <v>98</v>
      </c>
      <c r="G14" s="48" t="s">
        <v>99</v>
      </c>
      <c r="H14" s="48" t="s">
        <v>100</v>
      </c>
      <c r="I14" s="48"/>
      <c r="J14" s="48" t="s">
        <v>121</v>
      </c>
      <c r="K14" s="48"/>
      <c r="L14" s="48"/>
      <c r="N14" s="30"/>
      <c r="O14" s="30"/>
      <c r="P14" s="30" t="s">
        <v>97</v>
      </c>
      <c r="Q14" s="30" t="s">
        <v>98</v>
      </c>
      <c r="R14" s="30" t="s">
        <v>99</v>
      </c>
      <c r="S14" s="30" t="s">
        <v>100</v>
      </c>
      <c r="T14" s="29"/>
    </row>
    <row r="15" spans="2:20" x14ac:dyDescent="0.25">
      <c r="B15" s="48"/>
      <c r="C15" s="49"/>
      <c r="D15" s="48" t="s">
        <v>53</v>
      </c>
      <c r="E15" s="49">
        <v>454</v>
      </c>
      <c r="F15" s="49">
        <v>210</v>
      </c>
      <c r="G15" s="49">
        <v>259</v>
      </c>
      <c r="H15" s="49">
        <v>247</v>
      </c>
      <c r="I15" s="49"/>
      <c r="J15" s="49"/>
      <c r="K15" s="48" t="s">
        <v>99</v>
      </c>
      <c r="L15" s="48" t="s">
        <v>100</v>
      </c>
      <c r="N15" s="30"/>
      <c r="O15" s="30" t="s">
        <v>0</v>
      </c>
      <c r="P15" s="29">
        <v>288</v>
      </c>
      <c r="Q15" s="29">
        <v>387</v>
      </c>
      <c r="R15" s="29">
        <v>380</v>
      </c>
      <c r="S15" s="29">
        <v>296</v>
      </c>
      <c r="T15" s="29"/>
    </row>
    <row r="16" spans="2:20" x14ac:dyDescent="0.25">
      <c r="B16" s="48"/>
      <c r="C16" s="49"/>
      <c r="D16" s="48" t="s">
        <v>34</v>
      </c>
      <c r="E16" s="49">
        <v>25</v>
      </c>
      <c r="F16" s="49">
        <v>1</v>
      </c>
      <c r="G16" s="49">
        <v>50</v>
      </c>
      <c r="H16" s="49">
        <v>70</v>
      </c>
      <c r="I16" s="49"/>
      <c r="J16" s="48" t="s">
        <v>122</v>
      </c>
      <c r="K16" s="49">
        <v>17</v>
      </c>
      <c r="L16" s="49">
        <v>73</v>
      </c>
      <c r="N16" s="30"/>
      <c r="O16" s="30" t="s">
        <v>1</v>
      </c>
      <c r="P16" s="29">
        <v>22</v>
      </c>
      <c r="Q16" s="29">
        <v>47</v>
      </c>
      <c r="R16" s="29">
        <v>22</v>
      </c>
      <c r="S16" s="29">
        <v>33</v>
      </c>
      <c r="T16" s="29"/>
    </row>
    <row r="17" spans="2:20" x14ac:dyDescent="0.25">
      <c r="B17" s="48"/>
      <c r="C17" s="49"/>
      <c r="D17" s="53" t="s">
        <v>120</v>
      </c>
      <c r="E17" s="49">
        <v>0</v>
      </c>
      <c r="F17" s="49">
        <v>0</v>
      </c>
      <c r="G17" s="49">
        <v>6</v>
      </c>
      <c r="H17" s="49">
        <v>2</v>
      </c>
      <c r="I17" s="49"/>
      <c r="J17" s="48" t="s">
        <v>123</v>
      </c>
      <c r="K17" s="49">
        <v>22</v>
      </c>
      <c r="L17" s="49">
        <v>116</v>
      </c>
      <c r="N17" s="30"/>
      <c r="O17" s="30" t="s">
        <v>2</v>
      </c>
      <c r="P17" s="29">
        <v>18</v>
      </c>
      <c r="Q17" s="29">
        <v>20</v>
      </c>
      <c r="R17" s="29">
        <v>31</v>
      </c>
      <c r="S17" s="29">
        <v>34</v>
      </c>
      <c r="T17" s="29"/>
    </row>
    <row r="18" spans="2:20" x14ac:dyDescent="0.25">
      <c r="B18" s="48"/>
      <c r="C18" s="49"/>
      <c r="D18" s="48" t="s">
        <v>54</v>
      </c>
      <c r="E18" s="49">
        <v>9</v>
      </c>
      <c r="F18" s="49">
        <v>5</v>
      </c>
      <c r="G18" s="49">
        <v>84</v>
      </c>
      <c r="H18" s="49">
        <v>138</v>
      </c>
      <c r="I18" s="49"/>
      <c r="J18" s="49"/>
      <c r="K18" s="49"/>
      <c r="L18" s="49"/>
      <c r="N18" s="30"/>
      <c r="O18" s="30" t="s">
        <v>3</v>
      </c>
      <c r="P18" s="29">
        <v>2</v>
      </c>
      <c r="Q18" s="29">
        <v>18</v>
      </c>
      <c r="R18" s="29">
        <v>107</v>
      </c>
      <c r="S18" s="29">
        <v>92</v>
      </c>
      <c r="T18" s="29"/>
    </row>
    <row r="19" spans="2:20" x14ac:dyDescent="0.25">
      <c r="B19" s="48"/>
      <c r="C19" s="49"/>
      <c r="D19" s="48" t="s">
        <v>78</v>
      </c>
      <c r="E19" s="49">
        <f>SUM(E15:E18)</f>
        <v>488</v>
      </c>
      <c r="F19" s="49">
        <f t="shared" ref="F19" si="2">SUM(F15:F18)</f>
        <v>216</v>
      </c>
      <c r="G19" s="49">
        <f t="shared" ref="G19" si="3">SUM(G15:G18)</f>
        <v>399</v>
      </c>
      <c r="H19" s="49">
        <f t="shared" ref="H19" si="4">SUM(H15:H18)</f>
        <v>457</v>
      </c>
      <c r="I19" s="49"/>
      <c r="J19" s="49"/>
      <c r="K19" s="49"/>
      <c r="L19" s="49"/>
      <c r="N19" s="30"/>
      <c r="O19" s="30" t="s">
        <v>78</v>
      </c>
      <c r="P19" s="29">
        <f>SUM(P15:P18)</f>
        <v>330</v>
      </c>
      <c r="Q19" s="29">
        <f>SUM(Q15:Q18)</f>
        <v>472</v>
      </c>
      <c r="R19" s="29">
        <f>SUM(R15:R18)</f>
        <v>540</v>
      </c>
      <c r="S19" s="29">
        <f>SUM(S15:S18)</f>
        <v>455</v>
      </c>
      <c r="T19" s="29"/>
    </row>
    <row r="20" spans="2:20" x14ac:dyDescent="0.25"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30"/>
      <c r="O20" s="29"/>
      <c r="P20" s="29"/>
      <c r="Q20" s="29"/>
      <c r="R20" s="29"/>
      <c r="S20" s="29"/>
      <c r="T20" s="29"/>
    </row>
    <row r="21" spans="2:20" x14ac:dyDescent="0.25">
      <c r="B21" s="48" t="s">
        <v>125</v>
      </c>
      <c r="C21" s="49"/>
      <c r="D21" s="49"/>
      <c r="E21" s="48" t="s">
        <v>97</v>
      </c>
      <c r="F21" s="48" t="s">
        <v>98</v>
      </c>
      <c r="G21" s="48" t="s">
        <v>99</v>
      </c>
      <c r="H21" s="48" t="s">
        <v>100</v>
      </c>
      <c r="I21" s="48"/>
      <c r="J21" s="48" t="s">
        <v>121</v>
      </c>
      <c r="K21" s="49"/>
      <c r="L21" s="49"/>
      <c r="N21" s="30" t="s">
        <v>149</v>
      </c>
      <c r="O21" s="30"/>
      <c r="P21" s="30" t="s">
        <v>97</v>
      </c>
      <c r="Q21" s="30" t="s">
        <v>98</v>
      </c>
      <c r="R21" s="30" t="s">
        <v>99</v>
      </c>
      <c r="S21" s="30" t="s">
        <v>100</v>
      </c>
      <c r="T21" s="29"/>
    </row>
    <row r="22" spans="2:20" x14ac:dyDescent="0.25">
      <c r="B22" s="48"/>
      <c r="C22" s="49"/>
      <c r="D22" s="48" t="s">
        <v>53</v>
      </c>
      <c r="E22" s="49">
        <v>312</v>
      </c>
      <c r="F22" s="49">
        <v>335</v>
      </c>
      <c r="G22" s="49">
        <v>241</v>
      </c>
      <c r="H22" s="49">
        <v>260</v>
      </c>
      <c r="I22" s="49"/>
      <c r="J22" s="49"/>
      <c r="K22" s="48" t="s">
        <v>99</v>
      </c>
      <c r="L22" s="48" t="s">
        <v>100</v>
      </c>
      <c r="N22" s="30"/>
      <c r="O22" s="30" t="s">
        <v>0</v>
      </c>
      <c r="P22" s="29">
        <v>403</v>
      </c>
      <c r="Q22" s="29">
        <v>164</v>
      </c>
      <c r="R22" s="29">
        <v>462</v>
      </c>
      <c r="S22" s="29">
        <v>502</v>
      </c>
      <c r="T22" s="29"/>
    </row>
    <row r="23" spans="2:20" x14ac:dyDescent="0.25">
      <c r="B23" s="48"/>
      <c r="C23" s="49"/>
      <c r="D23" s="48" t="s">
        <v>34</v>
      </c>
      <c r="E23" s="49">
        <v>10</v>
      </c>
      <c r="F23" s="49">
        <v>9</v>
      </c>
      <c r="G23" s="49">
        <v>48</v>
      </c>
      <c r="H23" s="49">
        <v>76</v>
      </c>
      <c r="I23" s="49"/>
      <c r="J23" s="49" t="s">
        <v>122</v>
      </c>
      <c r="K23" s="49">
        <v>60</v>
      </c>
      <c r="L23" s="49">
        <v>72</v>
      </c>
      <c r="N23" s="30"/>
      <c r="O23" s="30" t="s">
        <v>1</v>
      </c>
      <c r="P23" s="29">
        <v>67</v>
      </c>
      <c r="Q23" s="29">
        <v>29</v>
      </c>
      <c r="R23" s="29">
        <v>40</v>
      </c>
      <c r="S23" s="29">
        <v>29</v>
      </c>
      <c r="T23" s="29"/>
    </row>
    <row r="24" spans="2:20" x14ac:dyDescent="0.25">
      <c r="B24" s="48"/>
      <c r="C24" s="49"/>
      <c r="D24" s="53" t="s">
        <v>120</v>
      </c>
      <c r="E24" s="49">
        <v>0</v>
      </c>
      <c r="F24" s="49">
        <v>4</v>
      </c>
      <c r="G24" s="49">
        <v>25</v>
      </c>
      <c r="H24" s="49">
        <v>30</v>
      </c>
      <c r="I24" s="49"/>
      <c r="J24" s="49" t="s">
        <v>123</v>
      </c>
      <c r="K24" s="49">
        <v>55</v>
      </c>
      <c r="L24" s="49">
        <v>55</v>
      </c>
      <c r="N24" s="30"/>
      <c r="O24" s="30" t="s">
        <v>2</v>
      </c>
      <c r="P24" s="29">
        <v>23</v>
      </c>
      <c r="Q24" s="29">
        <v>11</v>
      </c>
      <c r="R24" s="29">
        <v>36</v>
      </c>
      <c r="S24" s="29">
        <v>35</v>
      </c>
      <c r="T24" s="29"/>
    </row>
    <row r="25" spans="2:20" x14ac:dyDescent="0.25">
      <c r="B25" s="48"/>
      <c r="C25" s="49"/>
      <c r="D25" s="48" t="s">
        <v>54</v>
      </c>
      <c r="E25" s="49">
        <v>9</v>
      </c>
      <c r="F25" s="49">
        <v>6</v>
      </c>
      <c r="G25" s="49">
        <v>134</v>
      </c>
      <c r="H25" s="49">
        <v>100</v>
      </c>
      <c r="I25" s="49"/>
      <c r="J25" s="49"/>
      <c r="K25" s="49"/>
      <c r="L25" s="49"/>
      <c r="N25" s="30"/>
      <c r="O25" s="30" t="s">
        <v>3</v>
      </c>
      <c r="P25" s="29">
        <v>16</v>
      </c>
      <c r="Q25" s="29">
        <v>3</v>
      </c>
      <c r="R25" s="29">
        <v>167</v>
      </c>
      <c r="S25" s="29">
        <v>128</v>
      </c>
      <c r="T25" s="29"/>
    </row>
    <row r="26" spans="2:20" x14ac:dyDescent="0.25">
      <c r="B26" s="48"/>
      <c r="C26" s="49"/>
      <c r="D26" s="48" t="s">
        <v>78</v>
      </c>
      <c r="E26" s="49">
        <f>SUM(E22:E25)</f>
        <v>331</v>
      </c>
      <c r="F26" s="49">
        <f t="shared" ref="F26" si="5">SUM(F22:F25)</f>
        <v>354</v>
      </c>
      <c r="G26" s="49">
        <f t="shared" ref="G26" si="6">SUM(G22:G25)</f>
        <v>448</v>
      </c>
      <c r="H26" s="49">
        <f t="shared" ref="H26" si="7">SUM(H22:H25)</f>
        <v>466</v>
      </c>
      <c r="I26" s="49"/>
      <c r="J26" s="49"/>
      <c r="K26" s="49"/>
      <c r="L26" s="49"/>
      <c r="N26" s="65"/>
      <c r="O26" s="30" t="s">
        <v>78</v>
      </c>
      <c r="P26" s="29">
        <f t="shared" ref="P26" si="8">SUM(P22:P25)</f>
        <v>509</v>
      </c>
      <c r="Q26" s="29">
        <f t="shared" ref="Q26" si="9">SUM(Q22:Q25)</f>
        <v>207</v>
      </c>
      <c r="R26" s="29">
        <f t="shared" ref="R26" si="10">SUM(R22:R25)</f>
        <v>705</v>
      </c>
      <c r="S26" s="29">
        <f t="shared" ref="R26:S26" si="11">SUM(S22:S25)</f>
        <v>694</v>
      </c>
      <c r="T26" s="29"/>
    </row>
    <row r="28" spans="2:20" x14ac:dyDescent="0.25">
      <c r="E28" s="1"/>
    </row>
    <row r="34" spans="6:18" x14ac:dyDescent="0.25">
      <c r="N34" t="s">
        <v>131</v>
      </c>
    </row>
    <row r="35" spans="6:18" x14ac:dyDescent="0.25">
      <c r="N35" t="s">
        <v>53</v>
      </c>
      <c r="O35">
        <v>354</v>
      </c>
      <c r="P35">
        <v>441</v>
      </c>
      <c r="Q35">
        <v>264</v>
      </c>
      <c r="R35">
        <v>248</v>
      </c>
    </row>
    <row r="36" spans="6:18" x14ac:dyDescent="0.25">
      <c r="N36" t="s">
        <v>54</v>
      </c>
      <c r="O36">
        <v>1</v>
      </c>
      <c r="P36">
        <v>22</v>
      </c>
      <c r="Q36">
        <v>179</v>
      </c>
      <c r="R36">
        <v>138</v>
      </c>
    </row>
    <row r="37" spans="6:18" x14ac:dyDescent="0.25">
      <c r="N37" t="s">
        <v>55</v>
      </c>
      <c r="O37">
        <v>10</v>
      </c>
      <c r="P37">
        <v>8</v>
      </c>
      <c r="Q37">
        <v>8</v>
      </c>
      <c r="R37">
        <v>16</v>
      </c>
    </row>
    <row r="38" spans="6:18" x14ac:dyDescent="0.25">
      <c r="F38" t="s">
        <v>130</v>
      </c>
      <c r="N38" t="s">
        <v>56</v>
      </c>
      <c r="O38">
        <v>23</v>
      </c>
      <c r="P38">
        <v>17</v>
      </c>
      <c r="Q38">
        <v>49</v>
      </c>
      <c r="R38">
        <v>63</v>
      </c>
    </row>
    <row r="39" spans="6:18" x14ac:dyDescent="0.25">
      <c r="F39" t="s">
        <v>53</v>
      </c>
      <c r="G39">
        <v>433</v>
      </c>
      <c r="H39">
        <v>206</v>
      </c>
      <c r="I39">
        <v>175</v>
      </c>
      <c r="J39">
        <v>212</v>
      </c>
      <c r="O39">
        <f>SUM(O35:O38)</f>
        <v>388</v>
      </c>
      <c r="P39">
        <f>SUM(P35:P38)</f>
        <v>488</v>
      </c>
      <c r="Q39">
        <f>SUM(Q35:Q38)</f>
        <v>500</v>
      </c>
      <c r="R39">
        <f>SUM(R35:R38)</f>
        <v>465</v>
      </c>
    </row>
    <row r="40" spans="6:18" x14ac:dyDescent="0.25">
      <c r="F40" t="s">
        <v>54</v>
      </c>
      <c r="G40">
        <v>7</v>
      </c>
      <c r="H40">
        <v>1</v>
      </c>
      <c r="I40">
        <v>102</v>
      </c>
      <c r="J40">
        <v>111</v>
      </c>
    </row>
    <row r="41" spans="6:18" x14ac:dyDescent="0.25">
      <c r="F41" t="s">
        <v>55</v>
      </c>
      <c r="G41">
        <v>8</v>
      </c>
      <c r="H41">
        <v>2</v>
      </c>
      <c r="I41">
        <v>18</v>
      </c>
      <c r="J41">
        <v>26</v>
      </c>
    </row>
    <row r="42" spans="6:18" x14ac:dyDescent="0.25">
      <c r="F42" t="s">
        <v>56</v>
      </c>
      <c r="G42">
        <v>8</v>
      </c>
      <c r="H42">
        <v>1</v>
      </c>
      <c r="I42">
        <v>24</v>
      </c>
      <c r="J42">
        <v>33</v>
      </c>
    </row>
    <row r="43" spans="6:18" x14ac:dyDescent="0.25">
      <c r="G43">
        <f>SUM(G39:G42)</f>
        <v>456</v>
      </c>
      <c r="H43">
        <f t="shared" ref="H43:J43" si="12">SUM(H39:H42)</f>
        <v>210</v>
      </c>
      <c r="I43">
        <f t="shared" si="12"/>
        <v>319</v>
      </c>
      <c r="J43">
        <f t="shared" si="12"/>
        <v>382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6"/>
  <sheetViews>
    <sheetView workbookViewId="0">
      <selection activeCell="L89" sqref="L89"/>
    </sheetView>
  </sheetViews>
  <sheetFormatPr defaultRowHeight="15" x14ac:dyDescent="0.25"/>
  <cols>
    <col min="1" max="1" width="19.140625" bestFit="1" customWidth="1"/>
    <col min="2" max="2" width="19.28515625" bestFit="1" customWidth="1"/>
    <col min="3" max="3" width="14.7109375" bestFit="1" customWidth="1"/>
    <col min="4" max="4" width="11.42578125" bestFit="1" customWidth="1"/>
    <col min="12" max="12" width="24.85546875" bestFit="1" customWidth="1"/>
    <col min="13" max="14" width="10.7109375" bestFit="1" customWidth="1"/>
  </cols>
  <sheetData>
    <row r="2" spans="1:20" ht="16.5" x14ac:dyDescent="0.3">
      <c r="A2" s="12" t="s">
        <v>69</v>
      </c>
      <c r="B2" s="12" t="s">
        <v>70</v>
      </c>
      <c r="C2" s="12" t="s">
        <v>29</v>
      </c>
      <c r="D2" s="12" t="s">
        <v>71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0" x14ac:dyDescent="0.25">
      <c r="A3" s="13"/>
      <c r="B3" s="14">
        <v>41765</v>
      </c>
      <c r="C3" s="15" t="s">
        <v>45</v>
      </c>
      <c r="D3" s="15" t="s">
        <v>46</v>
      </c>
      <c r="E3" s="15" t="s">
        <v>5</v>
      </c>
      <c r="F3" s="15" t="s">
        <v>11</v>
      </c>
      <c r="G3" s="15" t="s">
        <v>16</v>
      </c>
      <c r="H3" s="15" t="s">
        <v>47</v>
      </c>
      <c r="I3" s="15" t="s">
        <v>48</v>
      </c>
      <c r="J3" s="15" t="s">
        <v>18</v>
      </c>
      <c r="K3" s="15" t="s">
        <v>17</v>
      </c>
      <c r="L3" s="13"/>
      <c r="M3" s="14">
        <v>42345</v>
      </c>
      <c r="N3" s="15" t="s">
        <v>11</v>
      </c>
      <c r="O3" s="15" t="s">
        <v>16</v>
      </c>
      <c r="P3" s="15" t="s">
        <v>47</v>
      </c>
      <c r="Q3" s="15" t="s">
        <v>48</v>
      </c>
      <c r="R3" s="15" t="s">
        <v>18</v>
      </c>
      <c r="S3" s="15" t="s">
        <v>17</v>
      </c>
    </row>
    <row r="4" spans="1:20" x14ac:dyDescent="0.25">
      <c r="A4" s="13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5"/>
      <c r="N4" s="13"/>
      <c r="O4" s="13"/>
      <c r="P4" s="13"/>
      <c r="Q4" s="13"/>
      <c r="R4" s="13"/>
      <c r="S4" s="13"/>
    </row>
    <row r="5" spans="1:20" x14ac:dyDescent="0.25">
      <c r="A5" s="13"/>
      <c r="B5" s="15" t="s">
        <v>4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  <c r="M5" s="15" t="s">
        <v>41</v>
      </c>
      <c r="N5" s="13">
        <v>218</v>
      </c>
      <c r="O5" s="13">
        <v>161</v>
      </c>
      <c r="P5" s="13">
        <v>171</v>
      </c>
      <c r="Q5" s="13">
        <v>101</v>
      </c>
      <c r="R5" s="13">
        <v>204</v>
      </c>
      <c r="S5" s="13">
        <v>63</v>
      </c>
    </row>
    <row r="6" spans="1:20" x14ac:dyDescent="0.25">
      <c r="A6" s="13"/>
      <c r="B6" s="15" t="s">
        <v>41</v>
      </c>
      <c r="C6" s="13">
        <v>177</v>
      </c>
      <c r="D6" s="13">
        <v>224</v>
      </c>
      <c r="E6" s="13">
        <v>194</v>
      </c>
      <c r="F6" s="13">
        <v>271</v>
      </c>
      <c r="G6" s="13">
        <v>151</v>
      </c>
      <c r="H6" s="13">
        <v>219</v>
      </c>
      <c r="I6" s="13">
        <v>76</v>
      </c>
      <c r="J6" s="13">
        <v>172</v>
      </c>
      <c r="K6" s="13">
        <v>60</v>
      </c>
      <c r="L6" s="13"/>
      <c r="M6" s="15" t="s">
        <v>42</v>
      </c>
      <c r="N6" s="13">
        <v>32</v>
      </c>
      <c r="O6" s="13">
        <v>34</v>
      </c>
      <c r="P6" s="13">
        <v>37</v>
      </c>
      <c r="Q6" s="13">
        <v>87</v>
      </c>
      <c r="R6" s="13">
        <v>34</v>
      </c>
      <c r="S6" s="13">
        <v>59</v>
      </c>
    </row>
    <row r="7" spans="1:20" x14ac:dyDescent="0.25">
      <c r="A7" s="13"/>
      <c r="B7" s="15" t="s">
        <v>42</v>
      </c>
      <c r="C7" s="13">
        <v>26</v>
      </c>
      <c r="D7" s="13">
        <v>26</v>
      </c>
      <c r="E7" s="13">
        <v>45</v>
      </c>
      <c r="F7" s="13">
        <v>41</v>
      </c>
      <c r="G7" s="13">
        <v>59</v>
      </c>
      <c r="H7" s="13">
        <v>18</v>
      </c>
      <c r="I7" s="13">
        <v>62</v>
      </c>
      <c r="J7" s="13">
        <v>31</v>
      </c>
      <c r="K7" s="13">
        <v>39</v>
      </c>
      <c r="L7" s="13"/>
      <c r="M7" s="15" t="s">
        <v>43</v>
      </c>
      <c r="N7" s="13">
        <v>17</v>
      </c>
      <c r="O7" s="13">
        <v>11</v>
      </c>
      <c r="P7" s="13">
        <v>20</v>
      </c>
      <c r="Q7" s="13">
        <v>25</v>
      </c>
      <c r="R7" s="13">
        <v>10</v>
      </c>
      <c r="S7" s="13">
        <v>10</v>
      </c>
    </row>
    <row r="8" spans="1:20" x14ac:dyDescent="0.25">
      <c r="A8" s="13"/>
      <c r="B8" s="15" t="s">
        <v>43</v>
      </c>
      <c r="C8" s="13">
        <v>19</v>
      </c>
      <c r="D8" s="13">
        <v>17</v>
      </c>
      <c r="E8" s="13">
        <v>31</v>
      </c>
      <c r="F8" s="13">
        <v>26</v>
      </c>
      <c r="G8" s="13">
        <v>18</v>
      </c>
      <c r="H8" s="13">
        <v>15</v>
      </c>
      <c r="I8" s="13">
        <v>16</v>
      </c>
      <c r="J8" s="13">
        <v>22</v>
      </c>
      <c r="K8" s="13">
        <v>8</v>
      </c>
      <c r="L8" s="13"/>
      <c r="M8" s="15" t="s">
        <v>34</v>
      </c>
      <c r="N8" s="13">
        <v>11</v>
      </c>
      <c r="O8" s="13">
        <v>6</v>
      </c>
      <c r="P8" s="13">
        <v>6</v>
      </c>
      <c r="Q8" s="13">
        <v>52</v>
      </c>
      <c r="R8" s="13">
        <v>2</v>
      </c>
      <c r="S8" s="13">
        <v>103</v>
      </c>
    </row>
    <row r="9" spans="1:20" x14ac:dyDescent="0.25">
      <c r="A9" s="13"/>
      <c r="B9" s="15" t="s">
        <v>34</v>
      </c>
      <c r="C9" s="13">
        <v>8</v>
      </c>
      <c r="D9" s="13">
        <v>13</v>
      </c>
      <c r="E9" s="13">
        <v>12</v>
      </c>
      <c r="F9" s="13">
        <v>10</v>
      </c>
      <c r="G9" s="13">
        <v>17</v>
      </c>
      <c r="H9" s="13">
        <v>0</v>
      </c>
      <c r="I9" s="13">
        <v>40</v>
      </c>
      <c r="J9" s="13">
        <v>13</v>
      </c>
      <c r="K9" s="13">
        <v>93</v>
      </c>
      <c r="L9" s="13"/>
      <c r="M9" s="15" t="s">
        <v>44</v>
      </c>
      <c r="N9" s="13">
        <v>0</v>
      </c>
      <c r="O9" s="13">
        <v>0</v>
      </c>
      <c r="P9" s="13">
        <v>0</v>
      </c>
      <c r="Q9" s="13">
        <v>23</v>
      </c>
      <c r="R9" s="13">
        <v>1</v>
      </c>
      <c r="S9" s="13">
        <v>23</v>
      </c>
    </row>
    <row r="10" spans="1:20" x14ac:dyDescent="0.25">
      <c r="A10" s="13"/>
      <c r="B10" s="15" t="s">
        <v>44</v>
      </c>
      <c r="C10" s="13">
        <v>0</v>
      </c>
      <c r="D10" s="13">
        <v>0</v>
      </c>
      <c r="E10" s="13">
        <v>0</v>
      </c>
      <c r="F10" s="13">
        <v>0</v>
      </c>
      <c r="G10" s="13">
        <v>15</v>
      </c>
      <c r="H10" s="13">
        <v>2</v>
      </c>
      <c r="I10" s="13">
        <v>23</v>
      </c>
      <c r="J10" s="13">
        <v>1</v>
      </c>
      <c r="K10" s="13">
        <v>38</v>
      </c>
      <c r="L10" s="13"/>
      <c r="M10" s="15"/>
      <c r="N10" s="13"/>
      <c r="O10" s="13"/>
      <c r="P10" s="13"/>
      <c r="Q10" s="13"/>
      <c r="R10" s="13"/>
      <c r="S10" s="13"/>
    </row>
    <row r="11" spans="1:20" x14ac:dyDescent="0.25">
      <c r="A11" s="13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13">
        <f>SUM(N5:N9)</f>
        <v>278</v>
      </c>
      <c r="O11" s="13">
        <f t="shared" ref="O11:S11" si="0">SUM(O5:O9)</f>
        <v>212</v>
      </c>
      <c r="P11" s="13">
        <f t="shared" si="0"/>
        <v>234</v>
      </c>
      <c r="Q11" s="13">
        <f t="shared" si="0"/>
        <v>288</v>
      </c>
      <c r="R11" s="13">
        <f t="shared" si="0"/>
        <v>251</v>
      </c>
      <c r="S11" s="13">
        <f t="shared" si="0"/>
        <v>258</v>
      </c>
    </row>
    <row r="12" spans="1:20" x14ac:dyDescent="0.25">
      <c r="A12" s="13"/>
      <c r="B12" s="15"/>
      <c r="C12" s="13">
        <v>230</v>
      </c>
      <c r="D12" s="13">
        <v>280</v>
      </c>
      <c r="E12" s="13">
        <v>282</v>
      </c>
      <c r="F12" s="13">
        <v>348</v>
      </c>
      <c r="G12" s="13">
        <v>260</v>
      </c>
      <c r="H12" s="13">
        <v>254</v>
      </c>
      <c r="I12" s="13">
        <v>217</v>
      </c>
      <c r="J12" s="13">
        <v>239</v>
      </c>
      <c r="K12" s="13">
        <v>238</v>
      </c>
      <c r="L12" s="13"/>
      <c r="M12" s="13"/>
      <c r="N12" s="13"/>
      <c r="O12" s="13"/>
      <c r="P12" s="13"/>
      <c r="Q12" s="13"/>
      <c r="R12" s="13"/>
      <c r="S12" s="13"/>
    </row>
    <row r="13" spans="1:20" x14ac:dyDescent="0.25">
      <c r="A13" s="13"/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7"/>
    </row>
    <row r="14" spans="1:20" x14ac:dyDescent="0.25">
      <c r="A14" s="13"/>
      <c r="B14" s="15" t="s">
        <v>49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6"/>
      <c r="O14" s="13"/>
      <c r="P14" s="13"/>
      <c r="Q14" s="13"/>
      <c r="R14" s="13"/>
      <c r="S14" s="13"/>
    </row>
    <row r="15" spans="1:20" x14ac:dyDescent="0.25">
      <c r="A15" s="13"/>
      <c r="B15" s="15"/>
      <c r="C15" s="13"/>
      <c r="D15" s="13"/>
      <c r="E15" s="13"/>
      <c r="F15" s="15" t="s">
        <v>11</v>
      </c>
      <c r="G15" s="15" t="s">
        <v>16</v>
      </c>
      <c r="H15" s="15" t="s">
        <v>47</v>
      </c>
      <c r="I15" s="15" t="s">
        <v>48</v>
      </c>
      <c r="J15" s="15" t="s">
        <v>18</v>
      </c>
      <c r="K15" s="15" t="s">
        <v>17</v>
      </c>
      <c r="L15" s="13"/>
      <c r="M15" s="13"/>
      <c r="N15" s="13"/>
      <c r="O15" s="13"/>
      <c r="P15" s="13"/>
      <c r="Q15" s="13"/>
      <c r="R15" s="13"/>
      <c r="S15" s="13"/>
    </row>
    <row r="16" spans="1:20" x14ac:dyDescent="0.25">
      <c r="A16" s="13"/>
      <c r="B16" s="15" t="s">
        <v>4</v>
      </c>
      <c r="C16" s="13"/>
      <c r="D16" s="13"/>
      <c r="E16" s="13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  <c r="M16" s="13"/>
      <c r="N16" s="13"/>
      <c r="O16" s="13"/>
      <c r="P16" s="13"/>
      <c r="Q16" s="13"/>
      <c r="R16" s="13"/>
      <c r="S16" s="13"/>
    </row>
    <row r="17" spans="1:22" x14ac:dyDescent="0.25">
      <c r="A17" s="13"/>
      <c r="B17" s="15" t="s">
        <v>41</v>
      </c>
      <c r="C17" s="13"/>
      <c r="D17" s="13"/>
      <c r="E17" s="13"/>
      <c r="F17" s="13">
        <v>373</v>
      </c>
      <c r="G17" s="13">
        <v>434</v>
      </c>
      <c r="H17" s="13">
        <v>465</v>
      </c>
      <c r="I17" s="13">
        <v>228</v>
      </c>
      <c r="J17" s="13">
        <v>351</v>
      </c>
      <c r="K17" s="13">
        <v>79</v>
      </c>
      <c r="L17" s="13"/>
      <c r="M17" s="13"/>
      <c r="N17" s="13"/>
      <c r="O17" s="13"/>
      <c r="P17" s="13"/>
      <c r="Q17" s="13"/>
      <c r="R17" s="13"/>
      <c r="S17" s="13"/>
    </row>
    <row r="18" spans="1:22" x14ac:dyDescent="0.25">
      <c r="A18" s="13"/>
      <c r="B18" s="15" t="s">
        <v>42</v>
      </c>
      <c r="C18" s="13"/>
      <c r="D18" s="13"/>
      <c r="E18" s="13"/>
      <c r="F18" s="13">
        <v>30</v>
      </c>
      <c r="G18" s="13">
        <v>128</v>
      </c>
      <c r="H18" s="13">
        <v>41</v>
      </c>
      <c r="I18" s="13">
        <v>101</v>
      </c>
      <c r="J18" s="13">
        <v>60</v>
      </c>
      <c r="K18" s="13">
        <v>44</v>
      </c>
      <c r="L18" s="13"/>
      <c r="M18" s="13"/>
      <c r="N18" s="13"/>
      <c r="O18" s="13"/>
      <c r="P18" s="13"/>
      <c r="Q18" s="13"/>
      <c r="R18" s="13"/>
      <c r="S18" s="13"/>
    </row>
    <row r="19" spans="1:22" x14ac:dyDescent="0.25">
      <c r="A19" s="13"/>
      <c r="B19" s="15" t="s">
        <v>43</v>
      </c>
      <c r="C19" s="13"/>
      <c r="D19" s="13"/>
      <c r="E19" s="13"/>
      <c r="F19" s="13">
        <v>21</v>
      </c>
      <c r="G19" s="13">
        <v>49</v>
      </c>
      <c r="H19" s="13">
        <v>33</v>
      </c>
      <c r="I19" s="13">
        <v>40</v>
      </c>
      <c r="J19" s="13">
        <v>26</v>
      </c>
      <c r="K19" s="13">
        <v>11</v>
      </c>
      <c r="L19" s="13"/>
      <c r="M19" s="13"/>
      <c r="N19" s="13"/>
      <c r="O19" s="13"/>
      <c r="P19" s="13"/>
      <c r="Q19" s="13"/>
      <c r="R19" s="13"/>
      <c r="S19" s="13"/>
    </row>
    <row r="20" spans="1:22" x14ac:dyDescent="0.25">
      <c r="A20" s="13"/>
      <c r="B20" s="15" t="s">
        <v>34</v>
      </c>
      <c r="C20" s="13"/>
      <c r="D20" s="13"/>
      <c r="E20" s="13"/>
      <c r="F20" s="13">
        <v>3</v>
      </c>
      <c r="G20" s="13">
        <v>20</v>
      </c>
      <c r="H20" s="13">
        <v>12</v>
      </c>
      <c r="I20" s="13">
        <v>79</v>
      </c>
      <c r="J20" s="13">
        <v>5</v>
      </c>
      <c r="K20" s="13">
        <v>84</v>
      </c>
      <c r="L20" s="13"/>
      <c r="M20" s="13"/>
      <c r="N20" s="13"/>
      <c r="O20" s="13"/>
      <c r="P20" s="13"/>
      <c r="Q20" s="13"/>
      <c r="R20" s="13"/>
      <c r="S20" s="13"/>
    </row>
    <row r="21" spans="1:22" x14ac:dyDescent="0.25">
      <c r="A21" s="13"/>
      <c r="B21" s="15" t="s">
        <v>44</v>
      </c>
      <c r="C21" s="13"/>
      <c r="D21" s="13"/>
      <c r="E21" s="13"/>
      <c r="F21" s="13">
        <v>0</v>
      </c>
      <c r="G21" s="13">
        <v>2</v>
      </c>
      <c r="H21" s="13">
        <v>0</v>
      </c>
      <c r="I21" s="13">
        <v>22</v>
      </c>
      <c r="J21" s="13">
        <v>0</v>
      </c>
      <c r="K21" s="13">
        <v>40</v>
      </c>
      <c r="L21" s="13"/>
      <c r="M21" s="13"/>
      <c r="N21" s="13"/>
      <c r="O21" s="13"/>
      <c r="P21" s="13"/>
      <c r="Q21" s="13"/>
      <c r="R21" s="13"/>
      <c r="S21" s="13"/>
    </row>
    <row r="22" spans="1:22" x14ac:dyDescent="0.25">
      <c r="A22" s="13"/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2" x14ac:dyDescent="0.25">
      <c r="A23" s="13"/>
      <c r="B23" s="13"/>
      <c r="C23" s="13"/>
      <c r="D23" s="13"/>
      <c r="E23" s="13"/>
      <c r="F23" s="13">
        <v>427</v>
      </c>
      <c r="G23" s="13">
        <v>633</v>
      </c>
      <c r="H23" s="13">
        <v>551</v>
      </c>
      <c r="I23" s="13">
        <v>470</v>
      </c>
      <c r="J23" s="13">
        <v>442</v>
      </c>
      <c r="K23" s="13">
        <v>258</v>
      </c>
      <c r="L23" s="13"/>
      <c r="M23" s="13"/>
      <c r="N23" s="13"/>
      <c r="O23" s="13"/>
      <c r="P23" s="13"/>
      <c r="Q23" s="13"/>
      <c r="R23" s="13"/>
      <c r="S23" s="13"/>
    </row>
    <row r="26" spans="1:22" x14ac:dyDescent="0.25">
      <c r="A26" s="54">
        <v>42494</v>
      </c>
      <c r="B26" s="56" t="s">
        <v>133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1:22" x14ac:dyDescent="0.25">
      <c r="A27" s="56" t="s">
        <v>63</v>
      </c>
      <c r="B27" s="64" t="s">
        <v>57</v>
      </c>
      <c r="C27" s="64"/>
      <c r="D27" s="64"/>
      <c r="E27" s="64"/>
      <c r="F27" s="64"/>
      <c r="G27" s="64"/>
      <c r="H27" s="56"/>
      <c r="I27" s="64" t="s">
        <v>62</v>
      </c>
      <c r="J27" s="64"/>
      <c r="K27" s="64"/>
      <c r="L27" s="64"/>
      <c r="M27" s="64"/>
      <c r="N27" s="64"/>
      <c r="O27" s="55"/>
      <c r="P27" s="55"/>
      <c r="Q27" s="64" t="s">
        <v>65</v>
      </c>
      <c r="R27" s="64"/>
      <c r="S27" s="64"/>
      <c r="T27" s="64"/>
      <c r="U27" s="64"/>
      <c r="V27" s="64"/>
    </row>
    <row r="28" spans="1:22" x14ac:dyDescent="0.25">
      <c r="A28" s="56" t="s">
        <v>66</v>
      </c>
      <c r="B28" s="64" t="s">
        <v>61</v>
      </c>
      <c r="C28" s="64"/>
      <c r="D28" s="56"/>
      <c r="E28" s="56"/>
      <c r="F28" s="64" t="s">
        <v>64</v>
      </c>
      <c r="G28" s="64"/>
      <c r="H28" s="55"/>
      <c r="I28" s="64" t="s">
        <v>61</v>
      </c>
      <c r="J28" s="64"/>
      <c r="K28" s="56"/>
      <c r="L28" s="56"/>
      <c r="M28" s="64" t="s">
        <v>64</v>
      </c>
      <c r="N28" s="64"/>
      <c r="O28" s="55"/>
      <c r="P28" s="55"/>
      <c r="Q28" s="64" t="s">
        <v>61</v>
      </c>
      <c r="R28" s="64"/>
      <c r="S28" s="56"/>
      <c r="T28" s="56"/>
      <c r="U28" s="64" t="s">
        <v>64</v>
      </c>
      <c r="V28" s="64"/>
    </row>
    <row r="29" spans="1:22" x14ac:dyDescent="0.25">
      <c r="A29" s="56" t="s">
        <v>68</v>
      </c>
      <c r="B29" s="64" t="s">
        <v>58</v>
      </c>
      <c r="C29" s="64"/>
      <c r="D29" s="56"/>
      <c r="E29" s="56"/>
      <c r="F29" s="64" t="s">
        <v>58</v>
      </c>
      <c r="G29" s="64"/>
      <c r="H29" s="55"/>
      <c r="I29" s="64" t="s">
        <v>58</v>
      </c>
      <c r="J29" s="64"/>
      <c r="K29" s="56"/>
      <c r="L29" s="56"/>
      <c r="M29" s="64" t="s">
        <v>58</v>
      </c>
      <c r="N29" s="64"/>
      <c r="O29" s="55"/>
      <c r="P29" s="55"/>
      <c r="Q29" s="64" t="s">
        <v>58</v>
      </c>
      <c r="R29" s="64"/>
      <c r="S29" s="56"/>
      <c r="T29" s="56"/>
      <c r="U29" s="64" t="s">
        <v>58</v>
      </c>
      <c r="V29" s="64"/>
    </row>
    <row r="30" spans="1:22" x14ac:dyDescent="0.25">
      <c r="A30" s="56" t="s">
        <v>67</v>
      </c>
      <c r="B30" s="56" t="s">
        <v>59</v>
      </c>
      <c r="C30" s="56" t="s">
        <v>60</v>
      </c>
      <c r="D30" s="56"/>
      <c r="E30" s="56"/>
      <c r="F30" s="56" t="s">
        <v>59</v>
      </c>
      <c r="G30" s="56" t="s">
        <v>60</v>
      </c>
      <c r="H30" s="55"/>
      <c r="I30" s="56" t="s">
        <v>59</v>
      </c>
      <c r="J30" s="56" t="s">
        <v>60</v>
      </c>
      <c r="K30" s="56"/>
      <c r="L30" s="56"/>
      <c r="M30" s="56" t="s">
        <v>59</v>
      </c>
      <c r="N30" s="56" t="s">
        <v>60</v>
      </c>
      <c r="O30" s="55"/>
      <c r="P30" s="55"/>
      <c r="Q30" s="56" t="s">
        <v>59</v>
      </c>
      <c r="R30" s="56" t="s">
        <v>60</v>
      </c>
      <c r="S30" s="56"/>
      <c r="T30" s="56"/>
      <c r="U30" s="56" t="s">
        <v>59</v>
      </c>
      <c r="V30" s="56" t="s">
        <v>60</v>
      </c>
    </row>
    <row r="31" spans="1:22" x14ac:dyDescent="0.25">
      <c r="A31" s="55"/>
      <c r="B31" s="55">
        <v>220</v>
      </c>
      <c r="C31" s="55">
        <v>2</v>
      </c>
      <c r="D31" s="55"/>
      <c r="E31" s="55"/>
      <c r="F31" s="55">
        <v>682</v>
      </c>
      <c r="G31" s="55">
        <v>2</v>
      </c>
      <c r="H31" s="55"/>
      <c r="I31" s="55">
        <v>489</v>
      </c>
      <c r="J31" s="55">
        <v>7</v>
      </c>
      <c r="K31" s="55"/>
      <c r="L31" s="55"/>
      <c r="M31" s="55">
        <v>465</v>
      </c>
      <c r="N31" s="55">
        <v>2</v>
      </c>
      <c r="O31" s="55"/>
      <c r="P31" s="55"/>
      <c r="Q31" s="55">
        <v>454</v>
      </c>
      <c r="R31" s="55">
        <v>0</v>
      </c>
      <c r="S31" s="55"/>
      <c r="T31" s="55"/>
      <c r="U31" s="55">
        <v>573</v>
      </c>
      <c r="V31" s="55">
        <v>0</v>
      </c>
    </row>
    <row r="32" spans="1:22" x14ac:dyDescent="0.25">
      <c r="A32" s="57" t="s">
        <v>28</v>
      </c>
      <c r="B32" s="55">
        <v>99.1</v>
      </c>
      <c r="C32" s="55">
        <v>0.9</v>
      </c>
      <c r="D32" s="55"/>
      <c r="E32" s="55"/>
      <c r="F32" s="55">
        <v>99.71</v>
      </c>
      <c r="G32" s="55">
        <v>0.28999999999999998</v>
      </c>
      <c r="H32" s="55"/>
      <c r="I32" s="55">
        <v>98.59</v>
      </c>
      <c r="J32" s="55">
        <v>1.41</v>
      </c>
      <c r="K32" s="55"/>
      <c r="L32" s="55"/>
      <c r="M32" s="55">
        <v>99.57</v>
      </c>
      <c r="N32" s="55">
        <v>0.43</v>
      </c>
      <c r="O32" s="55"/>
      <c r="P32" s="55"/>
      <c r="Q32" s="55">
        <v>100</v>
      </c>
      <c r="R32" s="55">
        <v>0</v>
      </c>
      <c r="S32" s="55"/>
      <c r="T32" s="55"/>
      <c r="U32" s="55">
        <v>100</v>
      </c>
      <c r="V32" s="55">
        <v>0</v>
      </c>
    </row>
    <row r="33" spans="1:22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1:22" x14ac:dyDescent="0.25">
      <c r="A34" s="54">
        <v>42443</v>
      </c>
      <c r="B34" s="64" t="s">
        <v>65</v>
      </c>
      <c r="C34" s="64"/>
      <c r="D34" s="64"/>
      <c r="E34" s="64"/>
      <c r="F34" s="64"/>
      <c r="G34" s="64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1:22" x14ac:dyDescent="0.25">
      <c r="A35" s="55"/>
      <c r="B35" s="64" t="s">
        <v>61</v>
      </c>
      <c r="C35" s="64"/>
      <c r="D35" s="56"/>
      <c r="E35" s="56"/>
      <c r="F35" s="64" t="s">
        <v>64</v>
      </c>
      <c r="G35" s="6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x14ac:dyDescent="0.25">
      <c r="A36" s="55"/>
      <c r="B36" s="64" t="s">
        <v>58</v>
      </c>
      <c r="C36" s="64"/>
      <c r="D36" s="56"/>
      <c r="E36" s="56"/>
      <c r="F36" s="64" t="s">
        <v>58</v>
      </c>
      <c r="G36" s="64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x14ac:dyDescent="0.25">
      <c r="A37" s="55"/>
      <c r="B37" s="56" t="s">
        <v>59</v>
      </c>
      <c r="C37" s="56" t="s">
        <v>60</v>
      </c>
      <c r="D37" s="56"/>
      <c r="E37" s="56"/>
      <c r="F37" s="56" t="s">
        <v>59</v>
      </c>
      <c r="G37" s="56" t="s">
        <v>60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1:22" x14ac:dyDescent="0.25">
      <c r="A38" s="55"/>
      <c r="B38" s="55">
        <v>429</v>
      </c>
      <c r="C38" s="55">
        <v>1</v>
      </c>
      <c r="D38" s="55"/>
      <c r="E38" s="55"/>
      <c r="F38" s="55">
        <v>585</v>
      </c>
      <c r="G38" s="55">
        <v>1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 spans="1:22" x14ac:dyDescent="0.25">
      <c r="A39" s="58" t="s">
        <v>28</v>
      </c>
      <c r="B39" s="55">
        <v>99.77</v>
      </c>
      <c r="C39" s="55">
        <v>0.23</v>
      </c>
      <c r="D39" s="55"/>
      <c r="E39" s="55"/>
      <c r="F39" s="55">
        <v>99.83</v>
      </c>
      <c r="G39" s="55">
        <v>0.17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 spans="1:22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 spans="1:22" x14ac:dyDescent="0.25">
      <c r="A41" s="54">
        <v>42461</v>
      </c>
      <c r="B41" s="64" t="s">
        <v>57</v>
      </c>
      <c r="C41" s="64"/>
      <c r="D41" s="64"/>
      <c r="E41" s="64"/>
      <c r="F41" s="64"/>
      <c r="G41" s="64"/>
      <c r="H41" s="56"/>
      <c r="I41" s="64" t="s">
        <v>62</v>
      </c>
      <c r="J41" s="64"/>
      <c r="K41" s="64"/>
      <c r="L41" s="64"/>
      <c r="M41" s="64"/>
      <c r="N41" s="64"/>
      <c r="O41" s="55"/>
      <c r="P41" s="55"/>
      <c r="Q41" s="55"/>
      <c r="R41" s="55"/>
      <c r="S41" s="55"/>
      <c r="T41" s="55"/>
      <c r="U41" s="55"/>
      <c r="V41" s="55"/>
    </row>
    <row r="42" spans="1:22" x14ac:dyDescent="0.25">
      <c r="A42" s="55"/>
      <c r="B42" s="64" t="s">
        <v>61</v>
      </c>
      <c r="C42" s="64"/>
      <c r="D42" s="56"/>
      <c r="E42" s="56"/>
      <c r="F42" s="64" t="s">
        <v>64</v>
      </c>
      <c r="G42" s="64"/>
      <c r="H42" s="55"/>
      <c r="I42" s="64" t="s">
        <v>61</v>
      </c>
      <c r="J42" s="64"/>
      <c r="K42" s="56"/>
      <c r="L42" s="56"/>
      <c r="M42" s="64" t="s">
        <v>64</v>
      </c>
      <c r="N42" s="64"/>
      <c r="O42" s="55"/>
      <c r="P42" s="55"/>
      <c r="Q42" s="55"/>
      <c r="R42" s="55"/>
      <c r="S42" s="55"/>
      <c r="T42" s="55"/>
      <c r="U42" s="55"/>
      <c r="V42" s="55"/>
    </row>
    <row r="43" spans="1:22" x14ac:dyDescent="0.25">
      <c r="A43" s="55"/>
      <c r="B43" s="64" t="s">
        <v>58</v>
      </c>
      <c r="C43" s="64"/>
      <c r="D43" s="56"/>
      <c r="E43" s="56"/>
      <c r="F43" s="64" t="s">
        <v>58</v>
      </c>
      <c r="G43" s="64"/>
      <c r="H43" s="55"/>
      <c r="I43" s="64" t="s">
        <v>58</v>
      </c>
      <c r="J43" s="64"/>
      <c r="K43" s="56"/>
      <c r="L43" s="56"/>
      <c r="M43" s="64" t="s">
        <v>58</v>
      </c>
      <c r="N43" s="64"/>
      <c r="O43" s="55"/>
      <c r="P43" s="55"/>
      <c r="Q43" s="55"/>
      <c r="R43" s="55"/>
      <c r="S43" s="55"/>
      <c r="T43" s="55"/>
      <c r="U43" s="55"/>
      <c r="V43" s="55"/>
    </row>
    <row r="44" spans="1:22" x14ac:dyDescent="0.25">
      <c r="A44" s="55"/>
      <c r="B44" s="56" t="s">
        <v>59</v>
      </c>
      <c r="C44" s="56" t="s">
        <v>60</v>
      </c>
      <c r="D44" s="56"/>
      <c r="E44" s="56"/>
      <c r="F44" s="56" t="s">
        <v>59</v>
      </c>
      <c r="G44" s="56" t="s">
        <v>60</v>
      </c>
      <c r="H44" s="55"/>
      <c r="I44" s="56" t="s">
        <v>59</v>
      </c>
      <c r="J44" s="56" t="s">
        <v>60</v>
      </c>
      <c r="K44" s="56"/>
      <c r="L44" s="56"/>
      <c r="M44" s="56" t="s">
        <v>59</v>
      </c>
      <c r="N44" s="56" t="s">
        <v>60</v>
      </c>
      <c r="O44" s="55"/>
      <c r="P44" s="55"/>
      <c r="Q44" s="55"/>
      <c r="R44" s="55"/>
      <c r="S44" s="55"/>
      <c r="T44" s="55"/>
      <c r="U44" s="55"/>
      <c r="V44" s="55"/>
    </row>
    <row r="45" spans="1:22" x14ac:dyDescent="0.25">
      <c r="A45" s="55"/>
      <c r="B45" s="55">
        <v>79</v>
      </c>
      <c r="C45" s="55">
        <v>2</v>
      </c>
      <c r="D45" s="55"/>
      <c r="E45" s="55"/>
      <c r="F45" s="55">
        <v>204</v>
      </c>
      <c r="G45" s="55">
        <v>0</v>
      </c>
      <c r="H45" s="55"/>
      <c r="I45" s="55">
        <v>240</v>
      </c>
      <c r="J45" s="55">
        <v>3</v>
      </c>
      <c r="K45" s="55"/>
      <c r="L45" s="55"/>
      <c r="M45" s="55">
        <v>405</v>
      </c>
      <c r="N45" s="55">
        <v>2</v>
      </c>
      <c r="O45" s="55"/>
      <c r="P45" s="55"/>
      <c r="Q45" s="55"/>
      <c r="R45" s="55"/>
      <c r="S45" s="55"/>
      <c r="T45" s="55"/>
      <c r="U45" s="55"/>
      <c r="V45" s="55"/>
    </row>
    <row r="46" spans="1:22" x14ac:dyDescent="0.25">
      <c r="A46" s="58" t="s">
        <v>28</v>
      </c>
      <c r="B46" s="55">
        <v>97.54</v>
      </c>
      <c r="C46" s="55">
        <v>2.46</v>
      </c>
      <c r="D46" s="55"/>
      <c r="E46" s="55"/>
      <c r="F46" s="55">
        <v>100</v>
      </c>
      <c r="G46" s="55">
        <v>0</v>
      </c>
      <c r="H46" s="55"/>
      <c r="I46" s="55">
        <v>98.77</v>
      </c>
      <c r="J46" s="55">
        <v>1.23</v>
      </c>
      <c r="K46" s="55"/>
      <c r="L46" s="55"/>
      <c r="M46" s="55">
        <v>99.51</v>
      </c>
      <c r="N46" s="55">
        <v>0.49</v>
      </c>
      <c r="O46" s="55"/>
      <c r="P46" s="55"/>
      <c r="Q46" s="55"/>
      <c r="R46" s="55"/>
      <c r="S46" s="55"/>
      <c r="T46" s="55"/>
      <c r="U46" s="55"/>
      <c r="V46" s="55"/>
    </row>
    <row r="47" spans="1:22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50" spans="1:9" x14ac:dyDescent="0.25">
      <c r="A50" s="60" t="s">
        <v>138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5">
      <c r="A51" s="60"/>
      <c r="B51" s="60"/>
      <c r="C51" s="60"/>
      <c r="D51" s="60" t="s">
        <v>16</v>
      </c>
      <c r="E51" s="60" t="s">
        <v>11</v>
      </c>
      <c r="F51" s="60" t="s">
        <v>48</v>
      </c>
      <c r="G51" s="60" t="s">
        <v>47</v>
      </c>
      <c r="H51" s="60" t="s">
        <v>17</v>
      </c>
      <c r="I51" s="60" t="s">
        <v>18</v>
      </c>
    </row>
    <row r="52" spans="1:9" x14ac:dyDescent="0.25">
      <c r="A52" s="59"/>
      <c r="B52" s="60" t="s">
        <v>135</v>
      </c>
      <c r="C52" s="60" t="s">
        <v>53</v>
      </c>
      <c r="D52" s="59">
        <v>165</v>
      </c>
      <c r="E52" s="59">
        <v>265</v>
      </c>
      <c r="F52" s="59">
        <v>145</v>
      </c>
      <c r="G52" s="59">
        <v>241</v>
      </c>
      <c r="H52" s="59">
        <v>132</v>
      </c>
      <c r="I52" s="59">
        <v>286</v>
      </c>
    </row>
    <row r="53" spans="1:9" x14ac:dyDescent="0.25">
      <c r="A53" s="59"/>
      <c r="B53" s="60"/>
      <c r="C53" s="60" t="s">
        <v>34</v>
      </c>
      <c r="D53" s="59">
        <v>2</v>
      </c>
      <c r="E53" s="59">
        <v>4</v>
      </c>
      <c r="F53" s="59">
        <v>22</v>
      </c>
      <c r="G53" s="59">
        <v>3</v>
      </c>
      <c r="H53" s="59">
        <v>47</v>
      </c>
      <c r="I53" s="59">
        <v>7</v>
      </c>
    </row>
    <row r="54" spans="1:9" x14ac:dyDescent="0.25">
      <c r="A54" s="59"/>
      <c r="B54" s="60"/>
      <c r="C54" s="60" t="s">
        <v>134</v>
      </c>
      <c r="D54" s="59">
        <v>1</v>
      </c>
      <c r="E54" s="59">
        <v>0</v>
      </c>
      <c r="F54" s="59">
        <v>8</v>
      </c>
      <c r="G54" s="59">
        <v>0</v>
      </c>
      <c r="H54" s="59">
        <v>31</v>
      </c>
      <c r="I54" s="59">
        <v>0</v>
      </c>
    </row>
    <row r="55" spans="1:9" x14ac:dyDescent="0.25">
      <c r="A55" s="59"/>
      <c r="B55" s="60"/>
      <c r="C55" s="60" t="s">
        <v>112</v>
      </c>
      <c r="D55" s="59">
        <v>0</v>
      </c>
      <c r="E55" s="59">
        <v>0</v>
      </c>
      <c r="F55" s="59">
        <v>36</v>
      </c>
      <c r="G55" s="59">
        <v>0</v>
      </c>
      <c r="H55" s="59">
        <v>27</v>
      </c>
      <c r="I55" s="59">
        <v>1</v>
      </c>
    </row>
    <row r="56" spans="1:9" x14ac:dyDescent="0.25">
      <c r="A56" s="59"/>
      <c r="B56" s="60"/>
      <c r="C56" s="60" t="s">
        <v>78</v>
      </c>
      <c r="D56" s="59">
        <f>SUM(D52:D55)</f>
        <v>168</v>
      </c>
      <c r="E56" s="59">
        <f t="shared" ref="E56:F56" si="1">SUM(E52:E55)</f>
        <v>269</v>
      </c>
      <c r="F56" s="59">
        <f t="shared" si="1"/>
        <v>211</v>
      </c>
      <c r="G56" s="59">
        <f t="shared" ref="G56" si="2">SUM(G52:G55)</f>
        <v>244</v>
      </c>
      <c r="H56" s="59">
        <f t="shared" ref="H56" si="3">SUM(H52:H55)</f>
        <v>237</v>
      </c>
      <c r="I56" s="59">
        <f t="shared" ref="I56" si="4">SUM(I52:I55)</f>
        <v>294</v>
      </c>
    </row>
    <row r="57" spans="1:9" x14ac:dyDescent="0.25">
      <c r="A57" s="59"/>
      <c r="B57" s="60"/>
      <c r="C57" s="60"/>
      <c r="D57" s="59"/>
      <c r="E57" s="59"/>
      <c r="F57" s="59"/>
      <c r="G57" s="59"/>
      <c r="H57" s="59"/>
      <c r="I57" s="59"/>
    </row>
    <row r="58" spans="1:9" x14ac:dyDescent="0.25">
      <c r="A58" s="59"/>
      <c r="B58" s="60"/>
      <c r="C58" s="60"/>
      <c r="D58" s="59"/>
      <c r="E58" s="59"/>
      <c r="F58" s="59"/>
      <c r="G58" s="59"/>
      <c r="H58" s="59"/>
      <c r="I58" s="59"/>
    </row>
    <row r="59" spans="1:9" x14ac:dyDescent="0.25">
      <c r="A59" s="59"/>
      <c r="B59" s="60"/>
      <c r="C59" s="60"/>
      <c r="D59" s="59" t="s">
        <v>16</v>
      </c>
      <c r="E59" s="59" t="s">
        <v>11</v>
      </c>
      <c r="F59" s="59" t="s">
        <v>48</v>
      </c>
      <c r="G59" s="59" t="s">
        <v>47</v>
      </c>
      <c r="H59" s="59" t="s">
        <v>17</v>
      </c>
      <c r="I59" s="59" t="s">
        <v>18</v>
      </c>
    </row>
    <row r="60" spans="1:9" x14ac:dyDescent="0.25">
      <c r="A60" s="59"/>
      <c r="B60" s="60" t="s">
        <v>136</v>
      </c>
      <c r="C60" s="60" t="s">
        <v>53</v>
      </c>
      <c r="D60" s="59">
        <v>357</v>
      </c>
      <c r="E60" s="59">
        <v>420</v>
      </c>
      <c r="F60" s="59">
        <v>246</v>
      </c>
      <c r="G60" s="59">
        <v>359</v>
      </c>
      <c r="H60" s="59">
        <v>252</v>
      </c>
      <c r="I60" s="59">
        <v>443</v>
      </c>
    </row>
    <row r="61" spans="1:9" x14ac:dyDescent="0.25">
      <c r="A61" s="59"/>
      <c r="B61" s="60"/>
      <c r="C61" s="60" t="s">
        <v>34</v>
      </c>
      <c r="D61" s="59">
        <v>10</v>
      </c>
      <c r="E61" s="59">
        <v>3</v>
      </c>
      <c r="F61" s="59">
        <v>22</v>
      </c>
      <c r="G61" s="59">
        <v>7</v>
      </c>
      <c r="H61" s="59">
        <v>48</v>
      </c>
      <c r="I61" s="59">
        <v>1</v>
      </c>
    </row>
    <row r="62" spans="1:9" x14ac:dyDescent="0.25">
      <c r="A62" s="59"/>
      <c r="B62" s="60"/>
      <c r="C62" s="60" t="s">
        <v>134</v>
      </c>
      <c r="D62" s="59">
        <v>0</v>
      </c>
      <c r="E62" s="59">
        <v>0</v>
      </c>
      <c r="F62" s="59">
        <v>0</v>
      </c>
      <c r="G62" s="59">
        <v>0</v>
      </c>
      <c r="H62" s="59">
        <v>18</v>
      </c>
      <c r="I62" s="59">
        <v>0</v>
      </c>
    </row>
    <row r="63" spans="1:9" x14ac:dyDescent="0.25">
      <c r="A63" s="59"/>
      <c r="B63" s="60"/>
      <c r="C63" s="60" t="s">
        <v>112</v>
      </c>
      <c r="D63" s="59">
        <v>11</v>
      </c>
      <c r="E63" s="59">
        <v>0</v>
      </c>
      <c r="F63" s="59">
        <v>27</v>
      </c>
      <c r="G63" s="59">
        <v>0</v>
      </c>
      <c r="H63" s="59">
        <v>65</v>
      </c>
      <c r="I63" s="59">
        <v>0</v>
      </c>
    </row>
    <row r="64" spans="1:9" x14ac:dyDescent="0.25">
      <c r="A64" s="59"/>
      <c r="B64" s="60"/>
      <c r="C64" s="60" t="s">
        <v>78</v>
      </c>
      <c r="D64" s="59">
        <f>SUM(D60:D63)</f>
        <v>378</v>
      </c>
      <c r="E64" s="59">
        <f t="shared" ref="E64" si="5">SUM(E60:E63)</f>
        <v>423</v>
      </c>
      <c r="F64" s="59">
        <f t="shared" ref="F64" si="6">SUM(F60:F63)</f>
        <v>295</v>
      </c>
      <c r="G64" s="59">
        <f t="shared" ref="G64" si="7">SUM(G60:G63)</f>
        <v>366</v>
      </c>
      <c r="H64" s="59">
        <f t="shared" ref="H64" si="8">SUM(H60:H63)</f>
        <v>383</v>
      </c>
      <c r="I64" s="59">
        <f t="shared" ref="I64" si="9">SUM(I60:I63)</f>
        <v>444</v>
      </c>
    </row>
    <row r="65" spans="1:15" x14ac:dyDescent="0.25">
      <c r="A65" s="59"/>
      <c r="B65" s="60"/>
      <c r="C65" s="60"/>
      <c r="D65" s="59"/>
      <c r="E65" s="59"/>
      <c r="F65" s="59"/>
      <c r="G65" s="59"/>
      <c r="H65" s="59"/>
      <c r="I65" s="59"/>
    </row>
    <row r="66" spans="1:15" x14ac:dyDescent="0.25">
      <c r="A66" s="59"/>
      <c r="B66" s="60"/>
      <c r="C66" s="60"/>
      <c r="D66" s="59"/>
      <c r="E66" s="59"/>
      <c r="F66" s="59"/>
      <c r="G66" s="59"/>
      <c r="H66" s="59"/>
      <c r="I66" s="59"/>
    </row>
    <row r="67" spans="1:15" x14ac:dyDescent="0.25">
      <c r="A67" s="59"/>
      <c r="B67" s="60"/>
      <c r="C67" s="60"/>
      <c r="D67" s="59" t="s">
        <v>16</v>
      </c>
      <c r="E67" s="59" t="s">
        <v>11</v>
      </c>
      <c r="F67" s="59" t="s">
        <v>48</v>
      </c>
      <c r="G67" s="59" t="s">
        <v>47</v>
      </c>
      <c r="H67" s="59" t="s">
        <v>17</v>
      </c>
      <c r="I67" s="59" t="s">
        <v>18</v>
      </c>
    </row>
    <row r="68" spans="1:15" x14ac:dyDescent="0.25">
      <c r="A68" s="59"/>
      <c r="B68" s="60" t="s">
        <v>137</v>
      </c>
      <c r="C68" s="60" t="s">
        <v>53</v>
      </c>
      <c r="D68" s="59">
        <v>440</v>
      </c>
      <c r="E68" s="59">
        <v>561</v>
      </c>
      <c r="F68" s="59">
        <v>214</v>
      </c>
      <c r="G68" s="59">
        <v>537</v>
      </c>
      <c r="H68" s="59">
        <v>124</v>
      </c>
      <c r="I68" s="59">
        <v>454</v>
      </c>
    </row>
    <row r="69" spans="1:15" x14ac:dyDescent="0.25">
      <c r="A69" s="59"/>
      <c r="B69" s="60"/>
      <c r="C69" s="60" t="s">
        <v>34</v>
      </c>
      <c r="D69" s="59">
        <v>17</v>
      </c>
      <c r="E69" s="59">
        <v>2</v>
      </c>
      <c r="F69" s="59">
        <v>28</v>
      </c>
      <c r="G69" s="59">
        <v>6</v>
      </c>
      <c r="H69" s="59">
        <v>38</v>
      </c>
      <c r="I69" s="59">
        <v>3</v>
      </c>
    </row>
    <row r="70" spans="1:15" x14ac:dyDescent="0.25">
      <c r="A70" s="59"/>
      <c r="B70" s="60"/>
      <c r="C70" s="60" t="s">
        <v>134</v>
      </c>
      <c r="D70" s="59">
        <v>2</v>
      </c>
      <c r="E70" s="59">
        <v>0</v>
      </c>
      <c r="F70" s="59">
        <v>9</v>
      </c>
      <c r="G70" s="59">
        <v>2</v>
      </c>
      <c r="H70" s="59">
        <v>9</v>
      </c>
      <c r="I70" s="59">
        <v>2</v>
      </c>
    </row>
    <row r="71" spans="1:15" x14ac:dyDescent="0.25">
      <c r="A71" s="59"/>
      <c r="B71" s="60"/>
      <c r="C71" s="60" t="s">
        <v>112</v>
      </c>
      <c r="D71" s="59">
        <v>24</v>
      </c>
      <c r="E71" s="59">
        <v>2</v>
      </c>
      <c r="F71" s="59">
        <v>29</v>
      </c>
      <c r="G71" s="59">
        <v>0</v>
      </c>
      <c r="H71" s="59">
        <v>39</v>
      </c>
      <c r="I71" s="59">
        <v>1</v>
      </c>
    </row>
    <row r="72" spans="1:15" x14ac:dyDescent="0.25">
      <c r="A72" s="59"/>
      <c r="B72" s="60"/>
      <c r="C72" s="60" t="s">
        <v>78</v>
      </c>
      <c r="D72" s="59">
        <f>SUM(D68:D71)</f>
        <v>483</v>
      </c>
      <c r="E72" s="59">
        <f t="shared" ref="E72" si="10">SUM(E68:E71)</f>
        <v>565</v>
      </c>
      <c r="F72" s="59">
        <f t="shared" ref="F72" si="11">SUM(F68:F71)</f>
        <v>280</v>
      </c>
      <c r="G72" s="59">
        <f t="shared" ref="G72" si="12">SUM(G68:G71)</f>
        <v>545</v>
      </c>
      <c r="H72" s="59">
        <f t="shared" ref="H72" si="13">SUM(H68:H71)</f>
        <v>210</v>
      </c>
      <c r="I72" s="59">
        <f t="shared" ref="I72" si="14">SUM(I68:I71)</f>
        <v>460</v>
      </c>
    </row>
    <row r="75" spans="1:15" x14ac:dyDescent="0.25">
      <c r="A75" s="63" t="s">
        <v>103</v>
      </c>
      <c r="B75" s="63"/>
      <c r="C75" s="62"/>
      <c r="D75" s="62"/>
      <c r="E75" s="62"/>
      <c r="F75" s="62"/>
      <c r="G75" s="62"/>
      <c r="H75" s="62"/>
      <c r="L75" s="61" t="s">
        <v>145</v>
      </c>
      <c r="M75" s="44"/>
      <c r="N75" s="44"/>
      <c r="O75" s="44"/>
    </row>
    <row r="76" spans="1:15" x14ac:dyDescent="0.25">
      <c r="A76" s="63"/>
      <c r="B76" s="63" t="s">
        <v>135</v>
      </c>
      <c r="C76" s="62"/>
      <c r="D76" s="62"/>
      <c r="E76" s="62"/>
      <c r="F76" s="62"/>
      <c r="G76" s="62"/>
      <c r="H76" s="62"/>
      <c r="L76" s="61" t="s">
        <v>144</v>
      </c>
      <c r="M76" s="61" t="s">
        <v>146</v>
      </c>
      <c r="N76" s="61"/>
      <c r="O76" s="61"/>
    </row>
    <row r="77" spans="1:15" x14ac:dyDescent="0.25">
      <c r="A77" s="63"/>
      <c r="B77" s="63"/>
      <c r="C77" s="63" t="s">
        <v>16</v>
      </c>
      <c r="D77" s="63" t="s">
        <v>11</v>
      </c>
      <c r="E77" s="63" t="s">
        <v>48</v>
      </c>
      <c r="F77" s="63" t="s">
        <v>47</v>
      </c>
      <c r="G77" s="63" t="s">
        <v>17</v>
      </c>
      <c r="H77" s="63" t="s">
        <v>18</v>
      </c>
      <c r="L77" s="61" t="s">
        <v>143</v>
      </c>
      <c r="M77" s="61">
        <v>1</v>
      </c>
      <c r="N77" s="61">
        <v>2</v>
      </c>
      <c r="O77" s="61">
        <v>3</v>
      </c>
    </row>
    <row r="78" spans="1:15" x14ac:dyDescent="0.25">
      <c r="A78" s="63" t="s">
        <v>139</v>
      </c>
      <c r="B78" s="63" t="s">
        <v>101</v>
      </c>
      <c r="C78" s="62">
        <v>2</v>
      </c>
      <c r="D78" s="62">
        <v>2</v>
      </c>
      <c r="E78" s="62">
        <v>23</v>
      </c>
      <c r="F78" s="62">
        <v>2</v>
      </c>
      <c r="G78" s="62">
        <v>27</v>
      </c>
      <c r="H78" s="62">
        <v>3</v>
      </c>
      <c r="L78" s="61" t="s">
        <v>16</v>
      </c>
      <c r="M78" s="44">
        <v>0.28000000000000003</v>
      </c>
      <c r="N78" s="44">
        <v>0.4047</v>
      </c>
      <c r="O78" s="44">
        <v>0.61199999999999999</v>
      </c>
    </row>
    <row r="79" spans="1:15" x14ac:dyDescent="0.25">
      <c r="A79" s="63"/>
      <c r="B79" s="63" t="s">
        <v>102</v>
      </c>
      <c r="C79" s="62">
        <v>225</v>
      </c>
      <c r="D79" s="62">
        <v>295</v>
      </c>
      <c r="E79" s="62">
        <v>278</v>
      </c>
      <c r="F79" s="62">
        <v>236</v>
      </c>
      <c r="G79" s="62">
        <v>326</v>
      </c>
      <c r="H79" s="62">
        <v>250</v>
      </c>
      <c r="L79" s="61" t="s">
        <v>48</v>
      </c>
      <c r="M79" s="44">
        <v>0.42074</v>
      </c>
      <c r="N79" s="44">
        <v>0.31186599999999998</v>
      </c>
      <c r="O79" s="44">
        <v>0.31</v>
      </c>
    </row>
    <row r="80" spans="1:15" x14ac:dyDescent="0.25">
      <c r="A80" s="63"/>
      <c r="B80" s="63" t="s">
        <v>78</v>
      </c>
      <c r="C80" s="62">
        <f>SUM(C78:C79)</f>
        <v>227</v>
      </c>
      <c r="D80" s="62">
        <f t="shared" ref="D80:H80" si="15">SUM(D78:D79)</f>
        <v>297</v>
      </c>
      <c r="E80" s="62">
        <f t="shared" si="15"/>
        <v>301</v>
      </c>
      <c r="F80" s="62">
        <f t="shared" si="15"/>
        <v>238</v>
      </c>
      <c r="G80" s="62">
        <f t="shared" si="15"/>
        <v>353</v>
      </c>
      <c r="H80" s="62">
        <f t="shared" si="15"/>
        <v>253</v>
      </c>
    </row>
    <row r="81" spans="1:8" x14ac:dyDescent="0.25">
      <c r="A81" s="63"/>
      <c r="B81" s="63"/>
      <c r="C81" s="62"/>
      <c r="D81" s="62"/>
      <c r="E81" s="62"/>
      <c r="F81" s="62"/>
      <c r="G81" s="62"/>
      <c r="H81" s="62"/>
    </row>
    <row r="82" spans="1:8" x14ac:dyDescent="0.25">
      <c r="A82" s="63"/>
      <c r="B82" s="63"/>
      <c r="C82" s="62"/>
      <c r="D82" s="62"/>
      <c r="E82" s="62"/>
      <c r="F82" s="62"/>
      <c r="G82" s="62"/>
      <c r="H82" s="62"/>
    </row>
    <row r="83" spans="1:8" x14ac:dyDescent="0.25">
      <c r="A83" s="63" t="s">
        <v>140</v>
      </c>
      <c r="B83" s="63" t="s">
        <v>141</v>
      </c>
      <c r="C83" s="62"/>
      <c r="D83" s="62"/>
      <c r="E83" s="62"/>
      <c r="F83" s="62"/>
      <c r="G83" s="62"/>
      <c r="H83" s="62"/>
    </row>
    <row r="84" spans="1:8" x14ac:dyDescent="0.25">
      <c r="A84" s="63"/>
      <c r="B84" s="63"/>
      <c r="C84" s="63" t="s">
        <v>16</v>
      </c>
      <c r="D84" s="63" t="s">
        <v>11</v>
      </c>
      <c r="E84" s="63" t="s">
        <v>48</v>
      </c>
      <c r="F84" s="63" t="s">
        <v>47</v>
      </c>
      <c r="G84" s="63" t="s">
        <v>17</v>
      </c>
      <c r="H84" s="63" t="s">
        <v>18</v>
      </c>
    </row>
    <row r="85" spans="1:8" x14ac:dyDescent="0.25">
      <c r="A85" s="63"/>
      <c r="B85" s="63" t="s">
        <v>101</v>
      </c>
      <c r="C85" s="62">
        <v>1</v>
      </c>
      <c r="D85" s="62">
        <v>2</v>
      </c>
      <c r="E85" s="62">
        <v>8</v>
      </c>
      <c r="F85" s="62">
        <v>5</v>
      </c>
      <c r="G85" s="62">
        <v>17</v>
      </c>
      <c r="H85" s="62">
        <v>1</v>
      </c>
    </row>
    <row r="86" spans="1:8" x14ac:dyDescent="0.25">
      <c r="A86" s="63"/>
      <c r="B86" s="63" t="s">
        <v>102</v>
      </c>
      <c r="C86" s="62">
        <v>664</v>
      </c>
      <c r="D86" s="62">
        <v>616</v>
      </c>
      <c r="E86" s="62">
        <v>726</v>
      </c>
      <c r="F86" s="62">
        <v>494</v>
      </c>
      <c r="G86" s="62">
        <v>655</v>
      </c>
      <c r="H86" s="62">
        <v>268</v>
      </c>
    </row>
    <row r="87" spans="1:8" x14ac:dyDescent="0.25">
      <c r="A87" s="63"/>
      <c r="B87" s="63" t="s">
        <v>78</v>
      </c>
      <c r="C87" s="62">
        <f>SUM(C85:C86)</f>
        <v>665</v>
      </c>
      <c r="D87" s="62">
        <f t="shared" ref="D87" si="16">SUM(D85:D86)</f>
        <v>618</v>
      </c>
      <c r="E87" s="62">
        <f t="shared" ref="E87" si="17">SUM(E85:E86)</f>
        <v>734</v>
      </c>
      <c r="F87" s="62">
        <f t="shared" ref="F87" si="18">SUM(F85:F86)</f>
        <v>499</v>
      </c>
      <c r="G87" s="62">
        <f t="shared" ref="G87" si="19">SUM(G85:G86)</f>
        <v>672</v>
      </c>
      <c r="H87" s="62">
        <f t="shared" ref="H87" si="20">SUM(H85:H86)</f>
        <v>269</v>
      </c>
    </row>
    <row r="88" spans="1:8" x14ac:dyDescent="0.25">
      <c r="A88" s="63"/>
      <c r="B88" s="63"/>
      <c r="C88" s="62"/>
      <c r="D88" s="62"/>
      <c r="E88" s="62"/>
      <c r="F88" s="62"/>
      <c r="G88" s="62"/>
      <c r="H88" s="62"/>
    </row>
    <row r="89" spans="1:8" x14ac:dyDescent="0.25">
      <c r="A89" s="63"/>
      <c r="B89" s="63"/>
      <c r="C89" s="62"/>
      <c r="D89" s="62"/>
      <c r="E89" s="62"/>
      <c r="F89" s="62"/>
      <c r="G89" s="62"/>
      <c r="H89" s="62"/>
    </row>
    <row r="90" spans="1:8" x14ac:dyDescent="0.25">
      <c r="A90" s="63" t="s">
        <v>142</v>
      </c>
      <c r="B90" s="63" t="s">
        <v>147</v>
      </c>
      <c r="C90" s="62"/>
      <c r="D90" s="62"/>
      <c r="E90" s="62"/>
      <c r="F90" s="62"/>
      <c r="G90" s="62"/>
      <c r="H90" s="62"/>
    </row>
    <row r="91" spans="1:8" x14ac:dyDescent="0.25">
      <c r="A91" s="63"/>
      <c r="B91" s="63"/>
      <c r="C91" s="63" t="s">
        <v>16</v>
      </c>
      <c r="D91" s="63" t="s">
        <v>11</v>
      </c>
      <c r="E91" s="63" t="s">
        <v>48</v>
      </c>
      <c r="F91" s="63" t="s">
        <v>47</v>
      </c>
      <c r="G91" s="63" t="s">
        <v>17</v>
      </c>
      <c r="H91" s="63" t="s">
        <v>18</v>
      </c>
    </row>
    <row r="92" spans="1:8" x14ac:dyDescent="0.25">
      <c r="A92" s="63"/>
      <c r="B92" s="63" t="s">
        <v>101</v>
      </c>
      <c r="C92" s="62">
        <v>1</v>
      </c>
      <c r="D92" s="62">
        <v>1</v>
      </c>
      <c r="E92" s="62">
        <v>11</v>
      </c>
      <c r="F92" s="62">
        <v>1</v>
      </c>
      <c r="G92" s="62">
        <v>14</v>
      </c>
      <c r="H92" s="62">
        <v>0</v>
      </c>
    </row>
    <row r="93" spans="1:8" x14ac:dyDescent="0.25">
      <c r="A93" s="63"/>
      <c r="B93" s="63" t="s">
        <v>102</v>
      </c>
      <c r="C93" s="62">
        <v>319</v>
      </c>
      <c r="D93" s="62">
        <v>248</v>
      </c>
      <c r="E93" s="62">
        <v>339</v>
      </c>
      <c r="F93" s="62">
        <v>477</v>
      </c>
      <c r="G93" s="62">
        <v>179</v>
      </c>
      <c r="H93" s="62">
        <v>434</v>
      </c>
    </row>
    <row r="94" spans="1:8" x14ac:dyDescent="0.25">
      <c r="A94" s="63"/>
      <c r="B94" s="63" t="s">
        <v>78</v>
      </c>
      <c r="C94" s="62">
        <f>SUM(C92:C93)</f>
        <v>320</v>
      </c>
      <c r="D94" s="62">
        <f t="shared" ref="D94:H94" si="21">SUM(D92:D93)</f>
        <v>249</v>
      </c>
      <c r="E94" s="62">
        <f t="shared" si="21"/>
        <v>350</v>
      </c>
      <c r="F94" s="62">
        <f t="shared" si="21"/>
        <v>478</v>
      </c>
      <c r="G94" s="62">
        <f t="shared" si="21"/>
        <v>193</v>
      </c>
      <c r="H94" s="62">
        <f t="shared" si="21"/>
        <v>434</v>
      </c>
    </row>
    <row r="95" spans="1:8" x14ac:dyDescent="0.25">
      <c r="A95" s="63"/>
      <c r="B95" s="63"/>
      <c r="C95" s="62"/>
      <c r="D95" s="62"/>
      <c r="E95" s="62"/>
      <c r="F95" s="62"/>
      <c r="G95" s="62"/>
      <c r="H95" s="62"/>
    </row>
    <row r="96" spans="1:8" x14ac:dyDescent="0.25">
      <c r="A96" s="63"/>
      <c r="B96" s="63" t="s">
        <v>148</v>
      </c>
      <c r="C96" s="62"/>
      <c r="D96" s="62"/>
      <c r="E96" s="62"/>
      <c r="F96" s="62"/>
      <c r="G96" s="62"/>
      <c r="H96" s="62"/>
    </row>
  </sheetData>
  <mergeCells count="30">
    <mergeCell ref="U29:V29"/>
    <mergeCell ref="B27:G27"/>
    <mergeCell ref="I27:N27"/>
    <mergeCell ref="Q27:V27"/>
    <mergeCell ref="B28:C28"/>
    <mergeCell ref="F28:G28"/>
    <mergeCell ref="I28:J28"/>
    <mergeCell ref="M28:N28"/>
    <mergeCell ref="Q28:R28"/>
    <mergeCell ref="U28:V28"/>
    <mergeCell ref="B29:C29"/>
    <mergeCell ref="F29:G29"/>
    <mergeCell ref="I29:J29"/>
    <mergeCell ref="M29:N29"/>
    <mergeCell ref="Q29:R29"/>
    <mergeCell ref="B43:C43"/>
    <mergeCell ref="F43:G43"/>
    <mergeCell ref="I43:J43"/>
    <mergeCell ref="M43:N43"/>
    <mergeCell ref="B34:G34"/>
    <mergeCell ref="B35:C35"/>
    <mergeCell ref="F35:G35"/>
    <mergeCell ref="B36:C36"/>
    <mergeCell ref="F36:G36"/>
    <mergeCell ref="B41:G41"/>
    <mergeCell ref="I41:N41"/>
    <mergeCell ref="B42:C42"/>
    <mergeCell ref="F42:G42"/>
    <mergeCell ref="I42:J42"/>
    <mergeCell ref="M42:N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Chpt3genomewidecellcycle</vt:lpstr>
      <vt:lpstr>Chpt3kinomecellcycle</vt:lpstr>
      <vt:lpstr>TbAUK2Chapter4</vt:lpstr>
      <vt:lpstr>Tb6560Chapter5</vt:lpstr>
      <vt:lpstr>TbATRChapter6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Ann Black</dc:creator>
  <cp:lastModifiedBy>Jennifer Ann Black</cp:lastModifiedBy>
  <dcterms:created xsi:type="dcterms:W3CDTF">2015-10-04T13:59:53Z</dcterms:created>
  <dcterms:modified xsi:type="dcterms:W3CDTF">2016-09-27T17:17:55Z</dcterms:modified>
</cp:coreProperties>
</file>